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810" windowWidth="12120" windowHeight="8190" tabRatio="888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<sst xmlns="http://schemas.openxmlformats.org/spreadsheetml/2006/main" count="52" uniqueCount="52">
  <si>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Налоги на имущество</t>
  </si>
  <si>
    <t>Земельный налог</t>
  </si>
  <si>
    <t>Налог на имущество физических лиц</t>
  </si>
  <si>
    <t xml:space="preserve">НАЛОГОВЫЕ И НЕНАЛОГОВЫЕ ДОХОДЫ </t>
  </si>
  <si>
    <t>2 00 00000 00 0000 000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</si>
  <si>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</si>
  <si>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</si>
  <si>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ИТОГО</t>
  </si>
  <si>
    <t>1 00 00000 00 0000 000</t>
  </si>
  <si>
    <t>1 06 00000 00 0000 000</t>
  </si>
  <si>
    <t>1 06 01000 00 0000 110</t>
  </si>
  <si>
    <t>1 06 06000 00 0000 110</t>
  </si>
  <si>
    <t>2 02 00000 00 0000 000</t>
  </si>
  <si>
    <t>1 16 00000 00 0000 000</t>
  </si>
  <si>
    <t>ШТРАФЫ, САНКЦИИ, ВОЗМЕЩЕНИЕ УЩЕРБА</t>
  </si>
  <si>
    <t>Субвенции бюджетам бюджетной системы Российской Федерации</t>
  </si>
  <si>
    <t>Код бюджетной классификации</t>
  </si>
  <si>
    <t>Наименование показателя</t>
  </si>
  <si>
    <t>Процент исполнения</t>
  </si>
  <si>
    <t>Дотации 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</si>
  <si>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</si>
  <si>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1 13 00000 00 0000 000</t>
  </si>
  <si>
    <t>ГОСУДАРСТВЕННАЯ ПОШЛИНА</t>
  </si>
  <si>
    <t>1 08 00000 00 0000 000</t>
  </si>
  <si>
    <t>2 02 20000 00 0000 150</t>
  </si>
  <si>
    <t>2 02 10000 00 0000 150</t>
  </si>
  <si>
    <t>2 02 30000 00 0000 150</t>
  </si>
  <si>
    <t>2 02 40000 00 0000 150</t>
  </si>
  <si>
    <t>Иные межбюджетные трансферты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</si>
  <si>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</si>
  <si>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</si>
  <si>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1 13 02000 00 0000 130</t>
  </si>
  <si>
    <t>Доходы от компенсации затрат государства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</si>
  <si>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</si>
  <si>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</si>
  <si>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</si>
  <si>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</si>
  <si>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</si>
  <si>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2 07 00000 00 0000 000</t>
  </si>
  <si>
    <t>ПРОЧИЕ БЕЗВОЗМЕЗДНЫЕ ПОСТУПЛЕНИЯ</t>
  </si>
  <si>
    <t>к Решению Совета депутатов Красноглинского внутригородского района городского округа Самара</t>
  </si>
  <si>
    <t>Приложение 2</t>
  </si>
  <si>
    <t>от  "____"_____________2024г. №_______</t>
  </si>
  <si>
    <t xml:space="preserve"> Доходы бюджета Красноглинского внутригородского района городского округа Самара Самарской области за 2023 год по кодам видов доходов, подвидов доходов, относящихся к доходам бюджета.</t>
  </si>
  <si>
    <t>Утверждено на 2023 год с учетом изменений             (тыс.руб)</t>
  </si>
  <si>
    <t>Исполнено за 2023 год    (тыс.руб.)</t>
  </si>
  <si>
    <t>1 13 01000 00 0000 130</t>
  </si>
  <si>
    <t>Доходы от оказания платных услуг (работ)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</si>
  <si>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</si>
  <si>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</si>
  <si>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1 16 10000 00 0000 140</t>
  </si>
  <si>
    <t>Платежи в целях возмещения причиненного ущерба (убытков)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</si>
</sst>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9" fillId="33" borderId="0" xfId="0" applyFont="1" applyFill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8" fillId="33" borderId="0" xfId="0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justify" vertical="center"/>
    </xf>
    <xf numFmtId="0" fontId="7" fillId="33" borderId="0" xfId="0" applyFont="1" applyFill="1" applyBorder="1" applyAlignment="1">
      <alignment horizontal="right" vertical="center"/>
    </xf>
    <xf numFmtId="174" fontId="12" fillId="33" borderId="0" xfId="0" applyNumberFormat="1" applyFont="1" applyFill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13" fillId="0" borderId="0" xfId="0" applyFont="1" applyAlignment="1">
      <alignment wrapText="1"/>
    </xf>
    <xf numFmtId="0" fontId="14" fillId="33" borderId="0" xfId="0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74" fontId="14" fillId="33" borderId="0" xfId="0" applyNumberFormat="1" applyFont="1" applyFill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74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/>
    </xf>
    <xf numFmtId="3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174" fontId="17" fillId="33" borderId="10" xfId="0" applyNumberFormat="1" applyFont="1" applyFill="1" applyBorder="1" applyAlignment="1">
      <alignment vertical="center"/>
    </xf>
    <xf numFmtId="174" fontId="17" fillId="0" borderId="10" xfId="0" applyNumberFormat="1" applyFont="1" applyBorder="1" applyAlignment="1">
      <alignment horizontal="right" wrapText="1"/>
    </xf>
    <xf numFmtId="174" fontId="17" fillId="33" borderId="10" xfId="0" applyNumberFormat="1" applyFont="1" applyFill="1" applyBorder="1" applyAlignment="1">
      <alignment horizontal="right" vertical="center"/>
    </xf>
    <xf numFmtId="174" fontId="15" fillId="33" borderId="10" xfId="0" applyNumberFormat="1" applyFont="1" applyFill="1" applyBorder="1" applyAlignment="1">
      <alignment vertical="center"/>
    </xf>
    <xf numFmtId="174" fontId="15" fillId="0" borderId="10" xfId="0" applyNumberFormat="1" applyFont="1" applyBorder="1" applyAlignment="1">
      <alignment horizontal="right" wrapText="1"/>
    </xf>
    <xf numFmtId="174" fontId="15" fillId="33" borderId="10" xfId="0" applyNumberFormat="1" applyFont="1" applyFill="1" applyBorder="1" applyAlignment="1">
      <alignment horizontal="right" vertical="center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justify" vertical="center" wrapText="1"/>
    </xf>
    <xf numFmtId="174" fontId="17" fillId="0" borderId="10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174" fontId="15" fillId="33" borderId="10" xfId="0" applyNumberFormat="1" applyFont="1" applyFill="1" applyBorder="1" applyAlignment="1">
      <alignment horizontal="right"/>
    </xf>
    <xf numFmtId="174" fontId="15" fillId="0" borderId="1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/>
    </xf>
    <xf numFmtId="174" fontId="15" fillId="33" borderId="10" xfId="0" applyNumberFormat="1" applyFont="1" applyFill="1" applyBorder="1" applyAlignment="1">
      <alignment/>
    </xf>
    <xf numFmtId="174" fontId="17" fillId="33" borderId="10" xfId="0" applyNumberFormat="1" applyFont="1" applyFill="1" applyBorder="1" applyAlignment="1">
      <alignment horizontal="right"/>
    </xf>
    <xf numFmtId="174" fontId="17" fillId="33" borderId="10" xfId="0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21" fillId="0" borderId="11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4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7" fillId="33" borderId="0" xfId="0" applyFont="1" applyFill="1" applyBorder="1" applyAlignment="1">
      <alignment horizontal="right" vertical="center"/>
    </xf>
    <xf numFmtId="0" fontId="22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90" zoomScaleNormal="90" zoomScalePageLayoutView="0" workbookViewId="0" topLeftCell="A1">
      <selection activeCell="A8" sqref="A8:A9"/>
    </sheetView>
  </sheetViews>
  <sheetFormatPr defaultColWidth="9.25390625" defaultRowHeight="18.75" customHeight="1"/>
  <cols>
    <col min="1" max="1" width="42.875" style="1" customWidth="1"/>
    <col min="2" max="2" width="85.00390625" style="2" customWidth="1"/>
    <col min="3" max="3" width="24.375" style="9" customWidth="1"/>
    <col min="4" max="4" width="22.25390625" style="8" customWidth="1"/>
    <col min="5" max="5" width="14.00390625" style="8" customWidth="1"/>
    <col min="6" max="16384" width="9.25390625" style="8" customWidth="1"/>
  </cols>
  <sheetData>
    <row r="1" spans="2:5" ht="23.25" customHeight="1">
      <c r="B1" s="37"/>
      <c r="C1" s="53" t="s">
        <v>41</v>
      </c>
      <c r="D1" s="54"/>
      <c r="E1" s="54"/>
    </row>
    <row r="2" spans="2:6" ht="59.25" customHeight="1">
      <c r="B2" s="37"/>
      <c r="C2" s="55" t="s">
        <v>40</v>
      </c>
      <c r="D2" s="54"/>
      <c r="E2" s="54"/>
      <c r="F2" s="49"/>
    </row>
    <row r="3" spans="2:6" ht="9.75" customHeight="1">
      <c r="B3" s="37"/>
      <c r="C3" s="38"/>
      <c r="D3" s="59"/>
      <c r="E3" s="59"/>
      <c r="F3" s="59"/>
    </row>
    <row r="4" spans="2:6" ht="27" customHeight="1">
      <c r="B4" s="37"/>
      <c r="C4" s="55" t="s">
        <v>42</v>
      </c>
      <c r="D4" s="54"/>
      <c r="E4" s="54"/>
      <c r="F4" s="46"/>
    </row>
    <row r="5" spans="2:5" ht="9.75" customHeight="1">
      <c r="B5" s="37"/>
      <c r="C5" s="38"/>
      <c r="D5" s="12"/>
      <c r="E5" s="46"/>
    </row>
    <row r="6" spans="2:5" ht="9.75" customHeight="1">
      <c r="B6" s="37"/>
      <c r="C6" s="38"/>
      <c r="D6" s="12"/>
      <c r="E6" s="46"/>
    </row>
    <row r="7" spans="1:5" s="6" customFormat="1" ht="42" customHeight="1">
      <c r="A7" s="56" t="s">
        <v>43</v>
      </c>
      <c r="B7" s="57"/>
      <c r="C7" s="57"/>
      <c r="D7" s="58"/>
      <c r="E7" s="58"/>
    </row>
    <row r="8" spans="1:5" s="6" customFormat="1" ht="28.5" customHeight="1">
      <c r="A8" s="3"/>
      <c r="B8" s="4"/>
      <c r="C8" s="10"/>
      <c r="E8" s="42"/>
    </row>
    <row r="9" spans="1:5" s="7" customFormat="1" ht="46.5" customHeight="1">
      <c r="A9" s="16" t="s">
        <v>16</v>
      </c>
      <c r="B9" s="17" t="s">
        <v>17</v>
      </c>
      <c r="C9" s="18" t="s">
        <v>44</v>
      </c>
      <c r="D9" s="16" t="s">
        <v>45</v>
      </c>
      <c r="E9" s="19" t="s">
        <v>18</v>
      </c>
    </row>
    <row r="10" spans="1:5" s="7" customFormat="1" ht="13.5" customHeight="1">
      <c r="A10" s="20">
        <v>1</v>
      </c>
      <c r="B10" s="21">
        <v>2</v>
      </c>
      <c r="C10" s="22">
        <v>3</v>
      </c>
      <c r="D10" s="20">
        <v>4</v>
      </c>
      <c r="E10" s="23">
        <v>5</v>
      </c>
    </row>
    <row r="11" spans="1:5" s="5" customFormat="1" ht="21" customHeight="1">
      <c r="A11" s="33" t="s">
        <v>8</v>
      </c>
      <c r="B11" s="24" t="s">
        <v>3</v>
      </c>
      <c r="C11" s="25">
        <f>C12+C19+C21+C15+C16</f>
        <v>71730.7</v>
      </c>
      <c r="D11" s="25">
        <f>D12+D19+D21+D15+D16</f>
        <v>73889.1</v>
      </c>
      <c r="E11" s="44">
        <f aca="true" t="shared" si="0" ref="E11:E31">D11/C11*100</f>
        <v>103.0090323947766</v>
      </c>
    </row>
    <row r="12" spans="1:5" s="5" customFormat="1" ht="17.25" customHeight="1">
      <c r="A12" s="33" t="s">
        <v>9</v>
      </c>
      <c r="B12" s="24" t="s">
        <v>0</v>
      </c>
      <c r="C12" s="25">
        <f>C13+C14</f>
        <v>70008</v>
      </c>
      <c r="D12" s="26">
        <f>D13+D14</f>
        <v>72146.1</v>
      </c>
      <c r="E12" s="44">
        <f t="shared" si="0"/>
        <v>103.05407953376758</v>
      </c>
    </row>
    <row r="13" spans="1:5" s="5" customFormat="1" ht="18.75" customHeight="1">
      <c r="A13" s="17" t="s">
        <v>10</v>
      </c>
      <c r="B13" s="34" t="s">
        <v>2</v>
      </c>
      <c r="C13" s="28">
        <v>51825.9</v>
      </c>
      <c r="D13" s="29">
        <v>55615.8</v>
      </c>
      <c r="E13" s="40">
        <f t="shared" si="0"/>
        <v>107.31275288996429</v>
      </c>
    </row>
    <row r="14" spans="1:5" s="5" customFormat="1" ht="19.5" customHeight="1">
      <c r="A14" s="17" t="s">
        <v>11</v>
      </c>
      <c r="B14" s="34" t="s">
        <v>1</v>
      </c>
      <c r="C14" s="28">
        <v>18182.1</v>
      </c>
      <c r="D14" s="29">
        <v>16530.3</v>
      </c>
      <c r="E14" s="40">
        <f t="shared" si="0"/>
        <v>90.9152408137674</v>
      </c>
    </row>
    <row r="15" spans="1:5" s="5" customFormat="1" ht="27" customHeight="1">
      <c r="A15" s="33" t="s">
        <v>23</v>
      </c>
      <c r="B15" s="24" t="s">
        <v>22</v>
      </c>
      <c r="C15" s="45">
        <v>205</v>
      </c>
      <c r="D15" s="26">
        <v>225</v>
      </c>
      <c r="E15" s="40">
        <f t="shared" si="0"/>
        <v>109.75609756097562</v>
      </c>
    </row>
    <row r="16" spans="1:5" s="5" customFormat="1" ht="37.5" customHeight="1">
      <c r="A16" s="33" t="s">
        <v>21</v>
      </c>
      <c r="B16" s="24" t="s">
        <v>33</v>
      </c>
      <c r="C16" s="45">
        <f>C17+C18</f>
        <v>564.3</v>
      </c>
      <c r="D16" s="45">
        <f>D17+D18</f>
        <v>502.3</v>
      </c>
      <c r="E16" s="44">
        <f t="shared" si="0"/>
        <v>89.01293638135745</v>
      </c>
    </row>
    <row r="17" spans="1:5" s="5" customFormat="1" ht="21" customHeight="1">
      <c r="A17" s="17" t="s">
        <v>46</v>
      </c>
      <c r="B17" s="34" t="s">
        <v>47</v>
      </c>
      <c r="C17" s="43">
        <v>502.3</v>
      </c>
      <c r="D17" s="29">
        <v>502.3</v>
      </c>
      <c r="E17" s="44">
        <f t="shared" si="0"/>
        <v>100</v>
      </c>
    </row>
    <row r="18" spans="1:5" s="5" customFormat="1" ht="19.5" customHeight="1">
      <c r="A18" s="17" t="s">
        <v>31</v>
      </c>
      <c r="B18" s="34" t="s">
        <v>32</v>
      </c>
      <c r="C18" s="43">
        <v>62</v>
      </c>
      <c r="D18" s="29">
        <v>0</v>
      </c>
      <c r="E18" s="40">
        <f t="shared" si="0"/>
        <v>0</v>
      </c>
    </row>
    <row r="19" spans="1:5" s="5" customFormat="1" ht="24" customHeight="1">
      <c r="A19" s="33" t="s">
        <v>34</v>
      </c>
      <c r="B19" s="47" t="s">
        <v>35</v>
      </c>
      <c r="C19" s="45">
        <f>C20</f>
        <v>190</v>
      </c>
      <c r="D19" s="45">
        <f>D20</f>
        <v>190</v>
      </c>
      <c r="E19" s="44">
        <f t="shared" si="0"/>
        <v>100</v>
      </c>
    </row>
    <row r="20" spans="1:5" s="5" customFormat="1" ht="35.25" customHeight="1">
      <c r="A20" s="17" t="s">
        <v>48</v>
      </c>
      <c r="B20" s="60" t="s">
        <v>49</v>
      </c>
      <c r="C20" s="43">
        <v>190</v>
      </c>
      <c r="D20" s="29">
        <v>190</v>
      </c>
      <c r="E20" s="40">
        <f t="shared" si="0"/>
        <v>100</v>
      </c>
    </row>
    <row r="21" spans="1:5" s="5" customFormat="1" ht="24.75" customHeight="1">
      <c r="A21" s="33" t="s">
        <v>13</v>
      </c>
      <c r="B21" s="24" t="s">
        <v>14</v>
      </c>
      <c r="C21" s="26">
        <f>SUM(C22:C24)</f>
        <v>763.4</v>
      </c>
      <c r="D21" s="26">
        <f>SUM(D22:D24)</f>
        <v>825.7</v>
      </c>
      <c r="E21" s="44">
        <f t="shared" si="0"/>
        <v>108.16085931359707</v>
      </c>
    </row>
    <row r="22" spans="1:5" s="5" customFormat="1" ht="33.75" customHeight="1">
      <c r="A22" s="17" t="s">
        <v>29</v>
      </c>
      <c r="B22" s="34" t="s">
        <v>30</v>
      </c>
      <c r="C22" s="43">
        <v>450</v>
      </c>
      <c r="D22" s="29">
        <v>0</v>
      </c>
      <c r="E22" s="40">
        <f t="shared" si="0"/>
        <v>0</v>
      </c>
    </row>
    <row r="23" spans="1:5" s="5" customFormat="1" ht="33.75" customHeight="1">
      <c r="A23" s="17" t="s">
        <v>36</v>
      </c>
      <c r="B23" s="34" t="s">
        <v>37</v>
      </c>
      <c r="C23" s="43">
        <v>0</v>
      </c>
      <c r="D23" s="29">
        <v>509.8</v>
      </c>
      <c r="E23" s="40">
        <v>0</v>
      </c>
    </row>
    <row r="24" spans="1:5" s="5" customFormat="1" ht="21.75" customHeight="1">
      <c r="A24" s="17" t="s">
        <v>50</v>
      </c>
      <c r="B24" s="48" t="s">
        <v>51</v>
      </c>
      <c r="C24" s="43">
        <v>313.4</v>
      </c>
      <c r="D24" s="29">
        <v>315.9</v>
      </c>
      <c r="E24" s="40">
        <f t="shared" si="0"/>
        <v>100.79770261646459</v>
      </c>
    </row>
    <row r="25" spans="1:5" s="5" customFormat="1" ht="21.75" customHeight="1">
      <c r="A25" s="33" t="s">
        <v>4</v>
      </c>
      <c r="B25" s="31" t="s">
        <v>5</v>
      </c>
      <c r="C25" s="27">
        <f>C26+C31</f>
        <v>168168.69999999998</v>
      </c>
      <c r="D25" s="27">
        <f>D26+D31</f>
        <v>167936.9</v>
      </c>
      <c r="E25" s="44">
        <f t="shared" si="0"/>
        <v>99.86216222162628</v>
      </c>
    </row>
    <row r="26" spans="1:5" s="5" customFormat="1" ht="31.5" customHeight="1">
      <c r="A26" s="33" t="s">
        <v>12</v>
      </c>
      <c r="B26" s="31" t="s">
        <v>6</v>
      </c>
      <c r="C26" s="26">
        <f>SUM(C27:C30)</f>
        <v>167513.59999999998</v>
      </c>
      <c r="D26" s="26">
        <f>SUM(D27:D30)</f>
        <v>167281.9</v>
      </c>
      <c r="E26" s="44">
        <f t="shared" si="0"/>
        <v>99.86168287231605</v>
      </c>
    </row>
    <row r="27" spans="1:5" s="5" customFormat="1" ht="18" customHeight="1">
      <c r="A27" s="17" t="s">
        <v>25</v>
      </c>
      <c r="B27" s="35" t="s">
        <v>19</v>
      </c>
      <c r="C27" s="30">
        <v>25257.3</v>
      </c>
      <c r="D27" s="29">
        <v>25257.3</v>
      </c>
      <c r="E27" s="30">
        <f t="shared" si="0"/>
        <v>100</v>
      </c>
    </row>
    <row r="28" spans="1:5" s="5" customFormat="1" ht="33.75" customHeight="1">
      <c r="A28" s="17" t="s">
        <v>24</v>
      </c>
      <c r="B28" s="35" t="s">
        <v>20</v>
      </c>
      <c r="C28" s="30">
        <v>43963.4</v>
      </c>
      <c r="D28" s="41">
        <v>43731.7</v>
      </c>
      <c r="E28" s="30">
        <f t="shared" si="0"/>
        <v>99.47297069835362</v>
      </c>
    </row>
    <row r="29" spans="1:5" s="5" customFormat="1" ht="18" customHeight="1">
      <c r="A29" s="17" t="s">
        <v>26</v>
      </c>
      <c r="B29" s="35" t="s">
        <v>15</v>
      </c>
      <c r="C29" s="30">
        <v>1264</v>
      </c>
      <c r="D29" s="29">
        <v>1264</v>
      </c>
      <c r="E29" s="30">
        <f t="shared" si="0"/>
        <v>100</v>
      </c>
    </row>
    <row r="30" spans="1:5" s="5" customFormat="1" ht="18" customHeight="1">
      <c r="A30" s="17" t="s">
        <v>27</v>
      </c>
      <c r="B30" s="35" t="s">
        <v>28</v>
      </c>
      <c r="C30" s="30">
        <v>97028.9</v>
      </c>
      <c r="D30" s="29">
        <v>97028.9</v>
      </c>
      <c r="E30" s="30">
        <f t="shared" si="0"/>
        <v>100</v>
      </c>
    </row>
    <row r="31" spans="1:5" s="5" customFormat="1" ht="25.5" customHeight="1">
      <c r="A31" s="33" t="s">
        <v>38</v>
      </c>
      <c r="B31" s="47" t="s">
        <v>39</v>
      </c>
      <c r="C31" s="27">
        <v>655.1</v>
      </c>
      <c r="D31" s="27">
        <v>655</v>
      </c>
      <c r="E31" s="30">
        <f t="shared" si="0"/>
        <v>99.98473515493818</v>
      </c>
    </row>
    <row r="32" spans="1:5" ht="18" customHeight="1">
      <c r="A32" s="32"/>
      <c r="B32" s="24" t="s">
        <v>7</v>
      </c>
      <c r="C32" s="25">
        <f>C11+C25</f>
        <v>239899.39999999997</v>
      </c>
      <c r="D32" s="36">
        <f>D25+D11</f>
        <v>241826</v>
      </c>
      <c r="E32" s="27">
        <f>D32/C32*100</f>
        <v>100.80308662714457</v>
      </c>
    </row>
    <row r="33" ht="26.25" customHeight="1">
      <c r="D33" s="11"/>
    </row>
    <row r="34" spans="1:5" ht="25.5" customHeight="1">
      <c r="A34" s="50"/>
      <c r="B34" s="14"/>
      <c r="C34" s="15"/>
      <c r="D34" s="13"/>
      <c r="E34" s="13"/>
    </row>
    <row r="35" spans="1:5" ht="18.75" customHeight="1">
      <c r="A35" s="51"/>
      <c r="B35" s="14"/>
      <c r="C35" s="15"/>
      <c r="D35" s="13"/>
      <c r="E35" s="13"/>
    </row>
    <row r="36" spans="1:5" ht="24" customHeight="1">
      <c r="A36" s="52"/>
      <c r="B36" s="39"/>
      <c r="C36" s="39"/>
      <c r="D36" s="39"/>
      <c r="E36" s="39"/>
    </row>
  </sheetData>
  <sheetProtection/>
  <mergeCells count="6">
    <mergeCell ref="A35:A36"/>
    <mergeCell ref="C1:E1"/>
    <mergeCell ref="C2:E2"/>
    <mergeCell ref="C4:E4"/>
    <mergeCell ref="A7:E7"/>
    <mergeCell ref="D3:F3"/>
  </mergeCells>
  <printOptions/>
  <pageMargins left="0.7874015748031497" right="0.5905511811023623" top="0.5905511811023623" bottom="0.5905511811023623" header="0.31496062992125984" footer="0.2755905511811024"/>
  <pageSetup fitToHeight="0" horizontalDpi="1200" verticalDpi="1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Семёнова Екатерина Валерьевна</cp:lastModifiedBy>
  <cp:lastPrinted>2024-02-05T08:02:52Z</cp:lastPrinted>
  <dcterms:created xsi:type="dcterms:W3CDTF">1999-04-14T12:14:18Z</dcterms:created>
  <dcterms:modified xsi:type="dcterms:W3CDTF">2024-02-05T08:03:18Z</dcterms:modified>
  <cp:category/>
  <cp:version/>
  <cp:contentType/>
  <cp:contentStatus/>
</cp:coreProperties>
</file>