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65" windowWidth="9690" windowHeight="5565" activeTab="0"/>
  </bookViews>
  <sheets>
    <sheet name="красноглинский" sheetId="1" r:id="rId1"/>
  </sheets>
  <definedNames>
    <definedName name="_xlnm.Print_Titles" localSheetId="0">'красноглинский'!$9:$11</definedName>
  </definedNames>
  <calcPr fullCalcOnLoad="1"/>
</workbook>
</file>

<file path=xl/sharedStrings.xml><?xml version="1.0" encoding="utf-8"?>
<sst xmlns="http://schemas.openxmlformats.org/spreadsheetml/2006/main" count="56" uniqueCount="41">
  <si>
    <t>Единица измерения</t>
  </si>
  <si>
    <t>Среднегодовая численность постоянного населения</t>
  </si>
  <si>
    <t>в среднем за год</t>
  </si>
  <si>
    <t xml:space="preserve">Показатели </t>
  </si>
  <si>
    <t>в % к предыдущему году</t>
  </si>
  <si>
    <t>рублей</t>
  </si>
  <si>
    <t xml:space="preserve">  прогноз</t>
  </si>
  <si>
    <t xml:space="preserve">Демография </t>
  </si>
  <si>
    <t>Занятость населения</t>
  </si>
  <si>
    <t xml:space="preserve">Уровень жизни населения </t>
  </si>
  <si>
    <t xml:space="preserve">к постановлению Администрации </t>
  </si>
  <si>
    <t xml:space="preserve">в % </t>
  </si>
  <si>
    <t>Промышленное производство (добыча полезных ископаемых,  обрабатывающие производства,  производство и распределение электроэнергии, газа и воды)</t>
  </si>
  <si>
    <t>в % к предыдущему году в сопоставимых ценах</t>
  </si>
  <si>
    <t>тыс. человек</t>
  </si>
  <si>
    <t>млн.рублей</t>
  </si>
  <si>
    <t>Среднегодовая численность официально зарегистрированных безработных граждан</t>
  </si>
  <si>
    <t xml:space="preserve">Среднемесячная  начисленная заработная плата  по крупным и средним предприятиям и организациям </t>
  </si>
  <si>
    <t xml:space="preserve">Фонд оплаты труда по крупным и средним предприятиям и организациям </t>
  </si>
  <si>
    <t>Потребительский рынок</t>
  </si>
  <si>
    <t xml:space="preserve">Оборот розничной торговли  крупных и средних организаций </t>
  </si>
  <si>
    <t xml:space="preserve">Индекс потребительских  цен*                  декабрь к декабрю  </t>
  </si>
  <si>
    <t>Объем промышленного производства (товаров, работ и услуг)**</t>
  </si>
  <si>
    <t>консервативный</t>
  </si>
  <si>
    <t>базовый</t>
  </si>
  <si>
    <t>человек</t>
  </si>
  <si>
    <t>Объем инвестиций в основной капитал за счет всех источников финансирования (январь - сентябрь);</t>
  </si>
  <si>
    <t xml:space="preserve">Объем инвестиций в основной капитал за счет всех источников финансирования </t>
  </si>
  <si>
    <t>от _____________  №______</t>
  </si>
  <si>
    <t xml:space="preserve">** "Собирательная классификационная группировка видов экономической деятельности ""Промышленность"" на основе ОКВЭД2 (КДЕС Ред. 2)"
</t>
  </si>
  <si>
    <t>ПРИЛОЖЕНИЕ 2</t>
  </si>
  <si>
    <t xml:space="preserve">2025 год </t>
  </si>
  <si>
    <t xml:space="preserve">Красноглинского внутригородского </t>
  </si>
  <si>
    <t>района городского округа Самара</t>
  </si>
  <si>
    <t>2022 год отчет</t>
  </si>
  <si>
    <t>2023 год (оценка)</t>
  </si>
  <si>
    <t xml:space="preserve">2024  год  </t>
  </si>
  <si>
    <t xml:space="preserve">2026 год </t>
  </si>
  <si>
    <t>2026 год к 2022 году в %</t>
  </si>
  <si>
    <t>Прогноз социально-экономического развития Красноглинского  внутригородского района городского округа Самара на 2024 год и плановый период 2025 и 2026 годов</t>
  </si>
  <si>
    <t>Заместитель главы  Красноглинского внутригородского района городского округа Самара                                                                                                                                                  С.В.Ермаков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</si>
</sst>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7.5"/>
      <color indexed="36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33" borderId="0" xfId="0" applyFont="1" applyFill="1" applyAlignment="1">
      <alignment vertical="center" wrapText="1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/>
    </xf>
    <xf numFmtId="172" fontId="4" fillId="33" borderId="10" xfId="0" applyNumberFormat="1" applyFont="1" applyFill="1" applyBorder="1" applyAlignment="1">
      <alignment horizontal="center" vertical="center"/>
    </xf>
    <xf numFmtId="173" fontId="4" fillId="33" borderId="10" xfId="0" applyNumberFormat="1" applyFont="1" applyFill="1" applyBorder="1" applyAlignment="1">
      <alignment horizontal="center" vertical="center"/>
    </xf>
    <xf numFmtId="173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/>
    </xf>
    <xf numFmtId="172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 vertical="center"/>
    </xf>
    <xf numFmtId="1" fontId="4" fillId="33" borderId="10" xfId="0" applyNumberFormat="1" applyFont="1" applyFill="1" applyBorder="1" applyAlignment="1">
      <alignment horizontal="center" vertical="center"/>
    </xf>
    <xf numFmtId="172" fontId="4" fillId="33" borderId="1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 vertical="center" wrapText="1"/>
    </xf>
    <xf numFmtId="0" fontId="7" fillId="33" borderId="0" xfId="0" applyFont="1" applyFill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7" fillId="33" borderId="0" xfId="0" applyFont="1" applyFill="1" applyAlignment="1">
      <alignment horizontal="center"/>
    </xf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173" fontId="4" fillId="0" borderId="11" xfId="0" applyNumberFormat="1" applyFont="1" applyBorder="1" applyAlignment="1">
      <alignment horizontal="center" vertical="center"/>
    </xf>
    <xf numFmtId="173" fontId="0" fillId="0" borderId="12" xfId="0" applyNumberForma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justify" vertical="center"/>
    </xf>
    <xf numFmtId="0" fontId="0" fillId="0" borderId="10" xfId="0" applyBorder="1" applyAlignment="1">
      <alignment horizontal="justify" vertical="center"/>
    </xf>
    <xf numFmtId="0" fontId="7" fillId="33" borderId="0" xfId="0" applyFont="1" applyFill="1" applyAlignment="1">
      <alignment horizontal="center" vertical="center" wrapText="1"/>
    </xf>
    <xf numFmtId="0" fontId="8" fillId="0" borderId="0" xfId="0" applyFont="1" applyAlignment="1">
      <alignment/>
    </xf>
    <xf numFmtId="0" fontId="3" fillId="0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7" fillId="33" borderId="0" xfId="0" applyFont="1" applyFill="1" applyAlignment="1">
      <alignment horizontal="center" vertical="center"/>
    </xf>
    <xf numFmtId="4" fontId="4" fillId="0" borderId="10" xfId="0" applyNumberFormat="1" applyFont="1" applyFill="1" applyBorder="1" applyAlignment="1">
      <alignment horizontal="left" vertical="center" wrapText="1"/>
    </xf>
    <xf numFmtId="4" fontId="4" fillId="0" borderId="15" xfId="0" applyNumberFormat="1" applyFont="1" applyFill="1" applyBorder="1" applyAlignment="1">
      <alignment horizontal="left" vertical="center" wrapText="1"/>
    </xf>
    <xf numFmtId="0" fontId="5" fillId="0" borderId="15" xfId="0" applyFont="1" applyBorder="1" applyAlignment="1">
      <alignment vertical="center"/>
    </xf>
    <xf numFmtId="173" fontId="6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justify"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173" fontId="4" fillId="0" borderId="11" xfId="0" applyNumberFormat="1" applyFont="1" applyFill="1" applyBorder="1" applyAlignment="1">
      <alignment horizontal="center" vertical="center"/>
    </xf>
    <xf numFmtId="173" fontId="0" fillId="0" borderId="12" xfId="0" applyNumberForma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zoomScale="80" zoomScaleNormal="80" zoomScalePageLayoutView="0" workbookViewId="0" topLeftCell="A31">
      <selection activeCell="F48" sqref="F48"/>
    </sheetView>
  </sheetViews>
  <sheetFormatPr defaultColWidth="9.00390625" defaultRowHeight="12.75"/>
  <cols>
    <col min="1" max="1" width="37.375" style="0" customWidth="1"/>
    <col min="2" max="2" width="21.25390625" style="0" customWidth="1"/>
    <col min="3" max="3" width="13.25390625" style="0" customWidth="1"/>
    <col min="4" max="4" width="14.625" style="0" customWidth="1"/>
    <col min="5" max="5" width="19.375" style="0" customWidth="1"/>
    <col min="6" max="6" width="15.125" style="0" customWidth="1"/>
    <col min="7" max="7" width="19.875" style="0" customWidth="1"/>
    <col min="8" max="8" width="13.75390625" style="0" customWidth="1"/>
    <col min="9" max="9" width="19.75390625" style="0" customWidth="1"/>
    <col min="10" max="10" width="14.00390625" style="0" customWidth="1"/>
    <col min="11" max="11" width="20.875" style="0" customWidth="1"/>
    <col min="12" max="12" width="17.25390625" style="0" customWidth="1"/>
  </cols>
  <sheetData>
    <row r="1" spans="1:13" ht="20.25">
      <c r="A1" s="43"/>
      <c r="B1" s="43"/>
      <c r="C1" s="43"/>
      <c r="D1" s="43"/>
      <c r="E1" s="43"/>
      <c r="F1" s="43"/>
      <c r="J1" s="25" t="s">
        <v>30</v>
      </c>
      <c r="K1" s="45"/>
      <c r="L1" s="20"/>
      <c r="M1" s="20"/>
    </row>
    <row r="2" spans="1:13" ht="20.25">
      <c r="A2" s="43"/>
      <c r="B2" s="43"/>
      <c r="C2" s="43"/>
      <c r="D2" s="43"/>
      <c r="E2" s="43"/>
      <c r="F2" s="43"/>
      <c r="I2" s="25" t="s">
        <v>10</v>
      </c>
      <c r="J2" s="26"/>
      <c r="K2" s="26"/>
      <c r="L2" s="26"/>
      <c r="M2" s="20"/>
    </row>
    <row r="3" spans="1:13" ht="20.25">
      <c r="A3" s="43"/>
      <c r="B3" s="43"/>
      <c r="C3" s="43"/>
      <c r="D3" s="43"/>
      <c r="E3" s="43"/>
      <c r="F3" s="43"/>
      <c r="I3" s="25" t="s">
        <v>32</v>
      </c>
      <c r="J3" s="26"/>
      <c r="K3" s="26"/>
      <c r="L3" s="26"/>
      <c r="M3" s="20"/>
    </row>
    <row r="4" spans="1:13" ht="20.25">
      <c r="A4" s="43"/>
      <c r="B4" s="43"/>
      <c r="C4" s="43"/>
      <c r="D4" s="43"/>
      <c r="E4" s="43"/>
      <c r="F4" s="43"/>
      <c r="I4" s="25" t="s">
        <v>33</v>
      </c>
      <c r="J4" s="26"/>
      <c r="K4" s="26"/>
      <c r="L4" s="26"/>
      <c r="M4" s="20"/>
    </row>
    <row r="5" spans="1:13" ht="18.75" customHeight="1">
      <c r="A5" s="44"/>
      <c r="B5" s="44"/>
      <c r="C5" s="44"/>
      <c r="D5" s="44"/>
      <c r="E5" s="44"/>
      <c r="F5" s="44"/>
      <c r="I5" s="46" t="s">
        <v>28</v>
      </c>
      <c r="J5" s="26"/>
      <c r="K5" s="26"/>
      <c r="L5" s="26"/>
      <c r="M5" s="23"/>
    </row>
    <row r="6" spans="1:10" ht="18.7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2" ht="20.25">
      <c r="A7" s="36" t="s">
        <v>39</v>
      </c>
      <c r="B7" s="36"/>
      <c r="C7" s="36"/>
      <c r="D7" s="36"/>
      <c r="E7" s="36"/>
      <c r="F7" s="36"/>
      <c r="G7" s="36"/>
      <c r="H7" s="36"/>
      <c r="I7" s="36"/>
      <c r="J7" s="36"/>
      <c r="K7" s="37"/>
      <c r="L7" s="37"/>
    </row>
    <row r="8" spans="1:10" ht="18.75">
      <c r="A8" s="2"/>
      <c r="B8" s="2"/>
      <c r="C8" s="2"/>
      <c r="D8" s="2"/>
      <c r="E8" s="2"/>
      <c r="F8" s="3"/>
      <c r="G8" s="2"/>
      <c r="H8" s="3"/>
      <c r="I8" s="3"/>
      <c r="J8" s="2"/>
    </row>
    <row r="9" spans="1:12" ht="33" customHeight="1">
      <c r="A9" s="27" t="s">
        <v>3</v>
      </c>
      <c r="B9" s="27" t="s">
        <v>0</v>
      </c>
      <c r="C9" s="27" t="s">
        <v>34</v>
      </c>
      <c r="D9" s="27" t="s">
        <v>35</v>
      </c>
      <c r="E9" s="30" t="s">
        <v>6</v>
      </c>
      <c r="F9" s="30"/>
      <c r="G9" s="30"/>
      <c r="H9" s="30"/>
      <c r="I9" s="30"/>
      <c r="J9" s="30"/>
      <c r="K9" s="40" t="s">
        <v>38</v>
      </c>
      <c r="L9" s="33"/>
    </row>
    <row r="10" spans="1:12" ht="18.75">
      <c r="A10" s="27"/>
      <c r="B10" s="27"/>
      <c r="C10" s="27"/>
      <c r="D10" s="27"/>
      <c r="E10" s="30" t="s">
        <v>36</v>
      </c>
      <c r="F10" s="30"/>
      <c r="G10" s="30" t="s">
        <v>31</v>
      </c>
      <c r="H10" s="30"/>
      <c r="I10" s="38" t="s">
        <v>37</v>
      </c>
      <c r="J10" s="39"/>
      <c r="K10" s="41"/>
      <c r="L10" s="33"/>
    </row>
    <row r="11" spans="1:12" ht="37.5">
      <c r="A11" s="27"/>
      <c r="B11" s="27"/>
      <c r="C11" s="27"/>
      <c r="D11" s="27"/>
      <c r="E11" s="4" t="s">
        <v>23</v>
      </c>
      <c r="F11" s="4" t="s">
        <v>24</v>
      </c>
      <c r="G11" s="4" t="s">
        <v>23</v>
      </c>
      <c r="H11" s="4" t="s">
        <v>24</v>
      </c>
      <c r="I11" s="4" t="s">
        <v>23</v>
      </c>
      <c r="J11" s="4" t="s">
        <v>24</v>
      </c>
      <c r="K11" s="4" t="s">
        <v>23</v>
      </c>
      <c r="L11" s="4" t="s">
        <v>24</v>
      </c>
    </row>
    <row r="12" spans="1:12" ht="31.5">
      <c r="A12" s="5" t="s">
        <v>21</v>
      </c>
      <c r="B12" s="6" t="s">
        <v>11</v>
      </c>
      <c r="C12" s="7">
        <v>112.7</v>
      </c>
      <c r="D12" s="7">
        <v>105.3</v>
      </c>
      <c r="E12" s="8">
        <v>103.7</v>
      </c>
      <c r="F12" s="8">
        <v>104</v>
      </c>
      <c r="G12" s="8">
        <v>104</v>
      </c>
      <c r="H12" s="8">
        <v>104</v>
      </c>
      <c r="I12" s="8">
        <v>104</v>
      </c>
      <c r="J12" s="8">
        <v>104</v>
      </c>
      <c r="K12" s="21"/>
      <c r="L12" s="22"/>
    </row>
    <row r="13" spans="1:12" ht="21.75" customHeight="1">
      <c r="A13" s="5" t="s">
        <v>2</v>
      </c>
      <c r="B13" s="6" t="s">
        <v>11</v>
      </c>
      <c r="C13" s="7">
        <v>114.2</v>
      </c>
      <c r="D13" s="7">
        <v>105.4</v>
      </c>
      <c r="E13" s="8">
        <v>104.5</v>
      </c>
      <c r="F13" s="8">
        <v>104.9</v>
      </c>
      <c r="G13" s="9">
        <v>104</v>
      </c>
      <c r="H13" s="9">
        <v>104</v>
      </c>
      <c r="I13" s="10">
        <v>104</v>
      </c>
      <c r="J13" s="9">
        <v>104</v>
      </c>
      <c r="K13" s="21">
        <v>119.1</v>
      </c>
      <c r="L13" s="21">
        <v>119.6</v>
      </c>
    </row>
    <row r="14" spans="1:12" ht="54" customHeight="1">
      <c r="A14" s="32" t="s">
        <v>12</v>
      </c>
      <c r="B14" s="32"/>
      <c r="C14" s="32"/>
      <c r="D14" s="32"/>
      <c r="E14" s="32"/>
      <c r="F14" s="32"/>
      <c r="G14" s="32"/>
      <c r="H14" s="32"/>
      <c r="I14" s="32"/>
      <c r="J14" s="32"/>
      <c r="K14" s="42"/>
      <c r="L14" s="42"/>
    </row>
    <row r="15" spans="1:12" ht="26.25" customHeight="1">
      <c r="A15" s="31" t="s">
        <v>22</v>
      </c>
      <c r="B15" s="6" t="s">
        <v>15</v>
      </c>
      <c r="C15" s="7">
        <v>55817.1</v>
      </c>
      <c r="D15" s="7">
        <f>C15*D16/100</f>
        <v>58775.4063</v>
      </c>
      <c r="E15" s="7">
        <f>D15/100*E16</f>
        <v>60244.791457499996</v>
      </c>
      <c r="F15" s="7">
        <f>D15/100*F16</f>
        <v>62419.481490599996</v>
      </c>
      <c r="G15" s="7">
        <f>E15/100*G16</f>
        <v>60726.74978915999</v>
      </c>
      <c r="H15" s="7">
        <f>F15/100*H16</f>
        <v>63979.96852786499</v>
      </c>
      <c r="I15" s="7">
        <f>G15/100*I16</f>
        <v>60726.749789159985</v>
      </c>
      <c r="J15" s="7">
        <f>H15/100*J16</f>
        <v>66219.26742634027</v>
      </c>
      <c r="K15" s="28">
        <f>I15/C15*100</f>
        <v>108.79595999999998</v>
      </c>
      <c r="L15" s="28">
        <f>J15/C15*100</f>
        <v>118.636166025</v>
      </c>
    </row>
    <row r="16" spans="1:12" ht="69.75" customHeight="1">
      <c r="A16" s="31"/>
      <c r="B16" s="6" t="s">
        <v>13</v>
      </c>
      <c r="C16" s="11">
        <v>120.7</v>
      </c>
      <c r="D16" s="10">
        <v>105.3</v>
      </c>
      <c r="E16" s="10">
        <v>102.5</v>
      </c>
      <c r="F16" s="10">
        <v>106.2</v>
      </c>
      <c r="G16" s="10">
        <v>100.8</v>
      </c>
      <c r="H16" s="10">
        <v>102.5</v>
      </c>
      <c r="I16" s="10">
        <v>100</v>
      </c>
      <c r="J16" s="10">
        <v>103.5</v>
      </c>
      <c r="K16" s="29"/>
      <c r="L16" s="29"/>
    </row>
    <row r="17" spans="1:12" ht="32.25" customHeight="1">
      <c r="A17" s="32" t="s">
        <v>27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</row>
    <row r="18" spans="1:12" ht="33.75" customHeight="1">
      <c r="A18" s="34" t="s">
        <v>26</v>
      </c>
      <c r="B18" s="6" t="s">
        <v>15</v>
      </c>
      <c r="C18" s="7">
        <v>3968.7</v>
      </c>
      <c r="D18" s="7">
        <f>C18*D19/100</f>
        <v>3976.6374</v>
      </c>
      <c r="E18" s="7">
        <f>D18/100*E19</f>
        <v>4004.4738618</v>
      </c>
      <c r="F18" s="7">
        <f>D18/100*F19</f>
        <v>4080.0299723999997</v>
      </c>
      <c r="G18" s="7">
        <f>E18/100*G19</f>
        <v>4100.5812344832</v>
      </c>
      <c r="H18" s="7">
        <f>F18/100*H19</f>
        <v>4235.0711113512</v>
      </c>
      <c r="I18" s="7">
        <f>G18/100*I19</f>
        <v>4268.705065097011</v>
      </c>
      <c r="J18" s="7">
        <f>H18/100*J19</f>
        <v>4429.884382473355</v>
      </c>
      <c r="K18" s="50">
        <f>I18/C18*100</f>
        <v>107.5592779776</v>
      </c>
      <c r="L18" s="50">
        <f>J18/C18*100</f>
        <v>111.6205402896</v>
      </c>
    </row>
    <row r="19" spans="1:12" ht="66" customHeight="1">
      <c r="A19" s="35"/>
      <c r="B19" s="6" t="s">
        <v>13</v>
      </c>
      <c r="C19" s="11">
        <v>149.6</v>
      </c>
      <c r="D19" s="10">
        <v>100.2</v>
      </c>
      <c r="E19" s="10">
        <v>100.7</v>
      </c>
      <c r="F19" s="10">
        <v>102.6</v>
      </c>
      <c r="G19" s="10">
        <v>102.4</v>
      </c>
      <c r="H19" s="10">
        <v>103.8</v>
      </c>
      <c r="I19" s="10">
        <v>104.1</v>
      </c>
      <c r="J19" s="10">
        <v>104.6</v>
      </c>
      <c r="K19" s="51"/>
      <c r="L19" s="51"/>
    </row>
    <row r="20" spans="1:12" ht="23.25" customHeight="1">
      <c r="A20" s="32" t="s">
        <v>19</v>
      </c>
      <c r="B20" s="32"/>
      <c r="C20" s="32"/>
      <c r="D20" s="32"/>
      <c r="E20" s="32"/>
      <c r="F20" s="32"/>
      <c r="G20" s="32"/>
      <c r="H20" s="32"/>
      <c r="I20" s="32"/>
      <c r="J20" s="32"/>
      <c r="K20" s="42"/>
      <c r="L20" s="42"/>
    </row>
    <row r="21" spans="1:12" ht="27.75" customHeight="1">
      <c r="A21" s="24" t="s">
        <v>20</v>
      </c>
      <c r="B21" s="6" t="s">
        <v>15</v>
      </c>
      <c r="C21" s="7">
        <v>21038.2</v>
      </c>
      <c r="D21" s="7">
        <f>C21*D22/100</f>
        <v>21921.8044</v>
      </c>
      <c r="E21" s="7">
        <f>D21/100*E22</f>
        <v>22491.7713144</v>
      </c>
      <c r="F21" s="7">
        <f>D21/100*F22</f>
        <v>22710.989358400002</v>
      </c>
      <c r="G21" s="7">
        <f>E21/100*G22</f>
        <v>23099.0491398888</v>
      </c>
      <c r="H21" s="7">
        <f>F21/100*H22</f>
        <v>23460.452007227203</v>
      </c>
      <c r="I21" s="7">
        <f>G21/100*I22</f>
        <v>23722.723466665797</v>
      </c>
      <c r="J21" s="7">
        <f>H21/100*J22</f>
        <v>24234.6469234657</v>
      </c>
      <c r="K21" s="28">
        <f>I21/C21*100</f>
        <v>112.76023360679999</v>
      </c>
      <c r="L21" s="28">
        <f>J21/C21*100</f>
        <v>115.19353805680001</v>
      </c>
    </row>
    <row r="22" spans="1:12" ht="66" customHeight="1">
      <c r="A22" s="24"/>
      <c r="B22" s="6" t="s">
        <v>13</v>
      </c>
      <c r="C22" s="7">
        <v>121.2</v>
      </c>
      <c r="D22" s="7">
        <v>104.2</v>
      </c>
      <c r="E22" s="7">
        <v>102.6</v>
      </c>
      <c r="F22" s="7">
        <v>103.6</v>
      </c>
      <c r="G22" s="7">
        <v>102.7</v>
      </c>
      <c r="H22" s="7">
        <v>103.3</v>
      </c>
      <c r="I22" s="7">
        <v>102.7</v>
      </c>
      <c r="J22" s="7">
        <v>103.3</v>
      </c>
      <c r="K22" s="29"/>
      <c r="L22" s="29"/>
    </row>
    <row r="23" spans="1:12" ht="20.25" customHeight="1">
      <c r="A23" s="32" t="s">
        <v>8</v>
      </c>
      <c r="B23" s="32"/>
      <c r="C23" s="32"/>
      <c r="D23" s="32"/>
      <c r="E23" s="32"/>
      <c r="F23" s="32"/>
      <c r="G23" s="32"/>
      <c r="H23" s="32"/>
      <c r="I23" s="32"/>
      <c r="J23" s="32"/>
      <c r="K23" s="42"/>
      <c r="L23" s="42"/>
    </row>
    <row r="24" spans="1:12" ht="37.5" customHeight="1">
      <c r="A24" s="24" t="s">
        <v>16</v>
      </c>
      <c r="B24" s="6" t="s">
        <v>25</v>
      </c>
      <c r="C24" s="15">
        <v>315</v>
      </c>
      <c r="D24" s="16">
        <f>C24*D25/100</f>
        <v>189</v>
      </c>
      <c r="E24" s="15">
        <f>D24/100*E25</f>
        <v>189</v>
      </c>
      <c r="F24" s="15">
        <f>D24/100*F25</f>
        <v>189</v>
      </c>
      <c r="G24" s="15">
        <f>E24/100*G25</f>
        <v>189</v>
      </c>
      <c r="H24" s="15">
        <f>F24/100*H25</f>
        <v>189</v>
      </c>
      <c r="I24" s="15">
        <f>G24/100*I25</f>
        <v>189</v>
      </c>
      <c r="J24" s="15">
        <f>H24/100*J25</f>
        <v>189</v>
      </c>
      <c r="K24" s="57">
        <f>I24/C24*100</f>
        <v>60</v>
      </c>
      <c r="L24" s="57">
        <f>J24/C24*100</f>
        <v>60</v>
      </c>
    </row>
    <row r="25" spans="1:12" ht="58.5" customHeight="1">
      <c r="A25" s="24"/>
      <c r="B25" s="6" t="s">
        <v>4</v>
      </c>
      <c r="C25" s="10">
        <v>93.8</v>
      </c>
      <c r="D25" s="10">
        <v>60</v>
      </c>
      <c r="E25" s="10">
        <v>100</v>
      </c>
      <c r="F25" s="10">
        <v>100</v>
      </c>
      <c r="G25" s="10">
        <v>100</v>
      </c>
      <c r="H25" s="10">
        <v>100</v>
      </c>
      <c r="I25" s="10">
        <v>100</v>
      </c>
      <c r="J25" s="10">
        <v>100</v>
      </c>
      <c r="K25" s="58"/>
      <c r="L25" s="58"/>
    </row>
    <row r="26" spans="1:12" ht="32.25" customHeight="1">
      <c r="A26" s="32" t="s">
        <v>9</v>
      </c>
      <c r="B26" s="32"/>
      <c r="C26" s="32"/>
      <c r="D26" s="32"/>
      <c r="E26" s="32"/>
      <c r="F26" s="32"/>
      <c r="G26" s="32"/>
      <c r="H26" s="32"/>
      <c r="I26" s="32"/>
      <c r="J26" s="32"/>
      <c r="K26" s="42"/>
      <c r="L26" s="42"/>
    </row>
    <row r="27" spans="1:12" ht="15.75">
      <c r="A27" s="47" t="s">
        <v>17</v>
      </c>
      <c r="B27" s="12" t="s">
        <v>5</v>
      </c>
      <c r="C27" s="13">
        <v>52768</v>
      </c>
      <c r="D27" s="13">
        <f>C27*D28/100</f>
        <v>57780.96</v>
      </c>
      <c r="E27" s="13">
        <f>D27/100*E28</f>
        <v>61710.06528</v>
      </c>
      <c r="F27" s="13">
        <f>D27/100*F28</f>
        <v>62287.87488</v>
      </c>
      <c r="G27" s="13">
        <f>E27/100*G28</f>
        <v>65536.08932736001</v>
      </c>
      <c r="H27" s="13">
        <f>F27/100*H28</f>
        <v>66461.16249696001</v>
      </c>
      <c r="I27" s="13">
        <f>G27/100*I28</f>
        <v>69599.32686565633</v>
      </c>
      <c r="J27" s="13">
        <f>H27/100*J28</f>
        <v>70847.59922175937</v>
      </c>
      <c r="K27" s="28">
        <f>I27/C27*100</f>
        <v>131.89684442400002</v>
      </c>
      <c r="L27" s="28">
        <f>J27/C27*100</f>
        <v>134.262430302</v>
      </c>
    </row>
    <row r="28" spans="1:12" ht="49.5" customHeight="1">
      <c r="A28" s="47"/>
      <c r="B28" s="12" t="s">
        <v>4</v>
      </c>
      <c r="C28" s="8">
        <v>108</v>
      </c>
      <c r="D28" s="8">
        <v>109.5</v>
      </c>
      <c r="E28" s="8">
        <v>106.8</v>
      </c>
      <c r="F28" s="8">
        <v>107.8</v>
      </c>
      <c r="G28" s="8">
        <v>106.2</v>
      </c>
      <c r="H28" s="8">
        <v>106.7</v>
      </c>
      <c r="I28" s="8">
        <v>106.2</v>
      </c>
      <c r="J28" s="8">
        <v>106.6</v>
      </c>
      <c r="K28" s="29"/>
      <c r="L28" s="29"/>
    </row>
    <row r="29" spans="1:12" ht="31.5" customHeight="1">
      <c r="A29" s="47" t="s">
        <v>18</v>
      </c>
      <c r="B29" s="12" t="s">
        <v>15</v>
      </c>
      <c r="C29" s="17">
        <v>12735.9</v>
      </c>
      <c r="D29" s="17">
        <f>C29/100*D30</f>
        <v>13920.338699999998</v>
      </c>
      <c r="E29" s="17">
        <f>D29/100*E30</f>
        <v>14825.160715499998</v>
      </c>
      <c r="F29" s="17">
        <f>D29/100*F30</f>
        <v>15047.886134699998</v>
      </c>
      <c r="G29" s="17">
        <f>E29/100*G30</f>
        <v>15729.495519145497</v>
      </c>
      <c r="H29" s="17">
        <f>F29/100*H30</f>
        <v>16101.238164129</v>
      </c>
      <c r="I29" s="17">
        <f>G29/100*I30</f>
        <v>16704.72424133252</v>
      </c>
      <c r="J29" s="17">
        <f>H29/100*J30</f>
        <v>17212.223597453903</v>
      </c>
      <c r="K29" s="28">
        <f>I29/C29*100</f>
        <v>131.162495319</v>
      </c>
      <c r="L29" s="28">
        <f>J29/C29*100</f>
        <v>135.14728913900004</v>
      </c>
    </row>
    <row r="30" spans="1:12" ht="31.5">
      <c r="A30" s="47"/>
      <c r="B30" s="12" t="s">
        <v>4</v>
      </c>
      <c r="C30" s="7">
        <v>104.8</v>
      </c>
      <c r="D30" s="7">
        <v>109.3</v>
      </c>
      <c r="E30" s="8">
        <v>106.5</v>
      </c>
      <c r="F30" s="8">
        <v>108.1</v>
      </c>
      <c r="G30" s="8">
        <v>106.1</v>
      </c>
      <c r="H30" s="8">
        <v>107</v>
      </c>
      <c r="I30" s="8">
        <v>106.2</v>
      </c>
      <c r="J30" s="8">
        <v>106.9</v>
      </c>
      <c r="K30" s="29"/>
      <c r="L30" s="29"/>
    </row>
    <row r="31" spans="1:12" ht="31.5" customHeight="1">
      <c r="A31" s="53" t="s">
        <v>7</v>
      </c>
      <c r="B31" s="53"/>
      <c r="C31" s="53"/>
      <c r="D31" s="53"/>
      <c r="E31" s="53"/>
      <c r="F31" s="53"/>
      <c r="G31" s="53"/>
      <c r="H31" s="53"/>
      <c r="I31" s="53"/>
      <c r="J31" s="53"/>
      <c r="K31" s="42"/>
      <c r="L31" s="42"/>
    </row>
    <row r="32" spans="1:12" ht="15.75">
      <c r="A32" s="47" t="s">
        <v>1</v>
      </c>
      <c r="B32" s="12" t="s">
        <v>14</v>
      </c>
      <c r="C32" s="14">
        <v>104.7</v>
      </c>
      <c r="D32" s="14">
        <f>C32/100*D33</f>
        <v>106.0611</v>
      </c>
      <c r="E32" s="14">
        <f>D32/100*E33</f>
        <v>107.43989429999999</v>
      </c>
      <c r="F32" s="14">
        <f>D32/100*F33</f>
        <v>107.43989429999999</v>
      </c>
      <c r="G32" s="14">
        <f>E32/100*G33</f>
        <v>108.83661292589998</v>
      </c>
      <c r="H32" s="14">
        <f>F32/100*H33</f>
        <v>108.83661292589998</v>
      </c>
      <c r="I32" s="14">
        <f>G32/100*I33</f>
        <v>110.25148889393668</v>
      </c>
      <c r="J32" s="14">
        <f>H32/100*J33</f>
        <v>110.25148889393668</v>
      </c>
      <c r="K32" s="57">
        <f>I32/C32*100</f>
        <v>105.30228165609998</v>
      </c>
      <c r="L32" s="57">
        <f>J32/C32*100</f>
        <v>105.30228165609998</v>
      </c>
    </row>
    <row r="33" spans="1:12" ht="53.25" customHeight="1">
      <c r="A33" s="47"/>
      <c r="B33" s="12" t="s">
        <v>4</v>
      </c>
      <c r="C33" s="7">
        <v>104.6</v>
      </c>
      <c r="D33" s="7">
        <v>101.3</v>
      </c>
      <c r="E33" s="7">
        <v>101.3</v>
      </c>
      <c r="F33" s="7">
        <v>101.3</v>
      </c>
      <c r="G33" s="7">
        <v>101.3</v>
      </c>
      <c r="H33" s="7">
        <v>101.3</v>
      </c>
      <c r="I33" s="7">
        <v>101.3</v>
      </c>
      <c r="J33" s="7">
        <v>101.3</v>
      </c>
      <c r="K33" s="58"/>
      <c r="L33" s="58"/>
    </row>
    <row r="34" spans="1:10" ht="23.25" customHeight="1">
      <c r="A34" s="48"/>
      <c r="B34" s="49"/>
      <c r="C34" s="49"/>
      <c r="D34" s="49"/>
      <c r="E34" s="49"/>
      <c r="F34" s="49"/>
      <c r="G34" s="49"/>
      <c r="H34" s="49"/>
      <c r="I34" s="49"/>
      <c r="J34" s="49"/>
    </row>
    <row r="35" spans="1:12" ht="33" customHeight="1">
      <c r="A35" s="59" t="s">
        <v>29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</row>
    <row r="36" spans="1:12" ht="33" customHeight="1">
      <c r="A36" s="19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</row>
    <row r="37" spans="1:12" ht="33" customHeight="1">
      <c r="A37" s="19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</row>
    <row r="38" spans="1:12" ht="22.5" customHeight="1">
      <c r="A38" s="54" t="s">
        <v>40</v>
      </c>
      <c r="B38" s="55"/>
      <c r="C38" s="55"/>
      <c r="D38" s="56"/>
      <c r="E38" s="56"/>
      <c r="F38" s="56"/>
      <c r="G38" s="56"/>
      <c r="H38" s="56"/>
      <c r="I38" s="56"/>
      <c r="J38" s="56"/>
      <c r="K38" s="56"/>
      <c r="L38" s="56"/>
    </row>
    <row r="39" ht="26.25" customHeight="1"/>
    <row r="40" spans="1:2" ht="15.75">
      <c r="A40" s="52"/>
      <c r="B40" s="26"/>
    </row>
  </sheetData>
  <sheetProtection/>
  <protectedRanges>
    <protectedRange password="CF7A" sqref="B32 B24" name="Диапазон4_8"/>
  </protectedRanges>
  <mergeCells count="51">
    <mergeCell ref="A20:L20"/>
    <mergeCell ref="A23:L23"/>
    <mergeCell ref="L27:L28"/>
    <mergeCell ref="A24:A25"/>
    <mergeCell ref="L21:L22"/>
    <mergeCell ref="A40:B40"/>
    <mergeCell ref="A31:L31"/>
    <mergeCell ref="A38:L38"/>
    <mergeCell ref="K32:K33"/>
    <mergeCell ref="L32:L33"/>
    <mergeCell ref="A29:A30"/>
    <mergeCell ref="A35:L35"/>
    <mergeCell ref="A32:A33"/>
    <mergeCell ref="A27:A28"/>
    <mergeCell ref="A34:J34"/>
    <mergeCell ref="K29:K30"/>
    <mergeCell ref="L29:L30"/>
    <mergeCell ref="K18:K19"/>
    <mergeCell ref="L18:L19"/>
    <mergeCell ref="K27:K28"/>
    <mergeCell ref="K24:K25"/>
    <mergeCell ref="L24:L25"/>
    <mergeCell ref="A26:L26"/>
    <mergeCell ref="A1:F1"/>
    <mergeCell ref="A2:F2"/>
    <mergeCell ref="A3:F3"/>
    <mergeCell ref="A5:F5"/>
    <mergeCell ref="J1:K1"/>
    <mergeCell ref="I2:L2"/>
    <mergeCell ref="I3:L3"/>
    <mergeCell ref="A4:F4"/>
    <mergeCell ref="I5:L5"/>
    <mergeCell ref="A17:L17"/>
    <mergeCell ref="A18:A19"/>
    <mergeCell ref="A7:L7"/>
    <mergeCell ref="I10:J10"/>
    <mergeCell ref="K9:L10"/>
    <mergeCell ref="A14:L14"/>
    <mergeCell ref="L15:L16"/>
    <mergeCell ref="G10:H10"/>
    <mergeCell ref="E10:F10"/>
    <mergeCell ref="A21:A22"/>
    <mergeCell ref="I4:L4"/>
    <mergeCell ref="A9:A11"/>
    <mergeCell ref="B9:B11"/>
    <mergeCell ref="C9:C11"/>
    <mergeCell ref="D9:D11"/>
    <mergeCell ref="K21:K22"/>
    <mergeCell ref="E9:J9"/>
    <mergeCell ref="K15:K16"/>
    <mergeCell ref="A15:A16"/>
  </mergeCells>
  <printOptions/>
  <pageMargins left="0.7086614173228347" right="0.11811023622047245" top="0.7874015748031497" bottom="0.7874015748031497" header="0.31496062992125984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ДЭФ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Емельянова</cp:lastModifiedBy>
  <cp:lastPrinted>2023-10-27T12:21:06Z</cp:lastPrinted>
  <dcterms:created xsi:type="dcterms:W3CDTF">2002-10-23T09:51:20Z</dcterms:created>
  <dcterms:modified xsi:type="dcterms:W3CDTF">2023-10-27T12:22:16Z</dcterms:modified>
  <cp:category/>
  <cp:version/>
  <cp:contentType/>
  <cp:contentStatus/>
</cp:coreProperties>
</file>