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720" windowHeight="13560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G36" i="3" l="1"/>
  <c r="F36" i="3"/>
  <c r="F20" i="3"/>
  <c r="F71" i="3" l="1"/>
  <c r="F24" i="3" l="1"/>
  <c r="F102" i="3"/>
  <c r="G101" i="3"/>
  <c r="F101" i="3"/>
  <c r="G100" i="3"/>
  <c r="F100" i="3"/>
  <c r="G99" i="3"/>
  <c r="F99" i="3"/>
  <c r="F97" i="3"/>
  <c r="G96" i="3"/>
  <c r="F96" i="3"/>
  <c r="F94" i="3" s="1"/>
  <c r="G95" i="3"/>
  <c r="F95" i="3"/>
  <c r="G91" i="3"/>
  <c r="F91" i="3"/>
  <c r="G90" i="3"/>
  <c r="F90" i="3"/>
  <c r="F89" i="3" s="1"/>
  <c r="F88" i="3" s="1"/>
  <c r="G89" i="3"/>
  <c r="G88" i="3"/>
  <c r="F86" i="3"/>
  <c r="F85" i="3" s="1"/>
  <c r="F83" i="3" s="1"/>
  <c r="F82" i="3" s="1"/>
  <c r="G85" i="3"/>
  <c r="G84" i="3"/>
  <c r="F80" i="3"/>
  <c r="F79" i="3" s="1"/>
  <c r="G78" i="3"/>
  <c r="G75" i="3"/>
  <c r="F75" i="3"/>
  <c r="F74" i="3" s="1"/>
  <c r="F73" i="3" s="1"/>
  <c r="G74" i="3"/>
  <c r="G73" i="3"/>
  <c r="G70" i="3"/>
  <c r="G69" i="3" s="1"/>
  <c r="F70" i="3"/>
  <c r="F69" i="3" s="1"/>
  <c r="G67" i="3"/>
  <c r="F67" i="3"/>
  <c r="F66" i="3" s="1"/>
  <c r="G66" i="3"/>
  <c r="G64" i="3"/>
  <c r="G63" i="3" s="1"/>
  <c r="F64" i="3"/>
  <c r="F63" i="3" s="1"/>
  <c r="G59" i="3"/>
  <c r="F59" i="3"/>
  <c r="F58" i="3" s="1"/>
  <c r="F57" i="3" s="1"/>
  <c r="F56" i="3" s="1"/>
  <c r="G58" i="3"/>
  <c r="G57" i="3"/>
  <c r="G56" i="3"/>
  <c r="G54" i="3"/>
  <c r="F54" i="3"/>
  <c r="F53" i="3" s="1"/>
  <c r="F52" i="3" s="1"/>
  <c r="G53" i="3"/>
  <c r="G50" i="3"/>
  <c r="F50" i="3"/>
  <c r="F49" i="3" s="1"/>
  <c r="F48" i="3" s="1"/>
  <c r="G49" i="3"/>
  <c r="G48" i="3"/>
  <c r="G46" i="3"/>
  <c r="F46" i="3"/>
  <c r="F45" i="3" s="1"/>
  <c r="F44" i="3" s="1"/>
  <c r="G45" i="3"/>
  <c r="G44" i="3"/>
  <c r="G43" i="3" s="1"/>
  <c r="F41" i="3"/>
  <c r="F40" i="3" s="1"/>
  <c r="F39" i="3" s="1"/>
  <c r="F38" i="3" s="1"/>
  <c r="G34" i="3"/>
  <c r="F34" i="3"/>
  <c r="G32" i="3"/>
  <c r="F32" i="3"/>
  <c r="G31" i="3"/>
  <c r="G30" i="3" s="1"/>
  <c r="F28" i="3"/>
  <c r="F27" i="3" s="1"/>
  <c r="F26" i="3" s="1"/>
  <c r="F22" i="3"/>
  <c r="F18" i="3" s="1"/>
  <c r="G20" i="3"/>
  <c r="G19" i="3" s="1"/>
  <c r="G18" i="3" s="1"/>
  <c r="G13" i="3" s="1"/>
  <c r="G16" i="3"/>
  <c r="F16" i="3"/>
  <c r="F15" i="3" s="1"/>
  <c r="F14" i="3" s="1"/>
  <c r="G15" i="3"/>
  <c r="G14" i="3"/>
  <c r="F84" i="3" l="1"/>
  <c r="F93" i="3"/>
  <c r="G62" i="3"/>
  <c r="G61" i="3" s="1"/>
  <c r="G104" i="3" s="1"/>
  <c r="F19" i="3"/>
  <c r="F62" i="3"/>
  <c r="F61" i="3" s="1"/>
  <c r="F31" i="3"/>
  <c r="F30" i="3" s="1"/>
  <c r="F77" i="3"/>
  <c r="F72" i="3" s="1"/>
  <c r="F78" i="3"/>
  <c r="F43" i="3"/>
  <c r="F13" i="3" l="1"/>
  <c r="F104" i="3" s="1"/>
</calcChain>
</file>

<file path=xl/sharedStrings.xml><?xml version="1.0" encoding="utf-8"?>
<sst xmlns="http://schemas.openxmlformats.org/spreadsheetml/2006/main" count="191" uniqueCount="69">
  <si>
    <t>ИТОГО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</si>
  <si>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</si>
  <si>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</si>
  <si>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Непрограммные направления деятельности </t>
  </si>
  <si>
    <t/>
  </si>
  <si>
    <t>Иные бюджетные ассигнования</t>
  </si>
  <si>
    <t>Физическая культура</t>
  </si>
  <si>
    <t>ФИЗИЧЕСКАЯ КУЛЬТУРА И СПОРТ</t>
  </si>
  <si>
    <t>Предоставление субсидий бюджетным, автономным учреждениям и иным некоммерческим организациям</t>
  </si>
  <si>
    <t>Другие вопросы в области культуры, кинематографии</t>
  </si>
  <si>
    <t>КУЛЬТУРА, КИНЕМАТОГРАФИЯ</t>
  </si>
  <si>
    <t>ОБРАЗОВАНИЕ</t>
  </si>
  <si>
    <t>Благоустройство</t>
  </si>
  <si>
    <t>ЖИЛИЩНО-КОММУНАЛЬНОЕ ХОЗЯЙСТВО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</si>
  <si>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</si>
  <si>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</si>
  <si>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</si>
  <si>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</si>
  <si>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</si>
  <si>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</si>
  <si>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вышестоящих бюджетов</t>
  </si>
  <si>
    <t>всего</t>
  </si>
  <si>
    <t>Наименование показателя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</si>
  <si>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</si>
  <si>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</si>
  <si>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</si>
  <si>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</si>
  <si>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</si>
  <si>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</si>
  <si>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тыс. рублей</t>
  </si>
  <si>
    <t>Резервные фонды</t>
  </si>
  <si>
    <t>Резервные средства</t>
  </si>
  <si>
    <t xml:space="preserve">к Решению Совета депутатов </t>
  </si>
  <si>
    <t xml:space="preserve"> городского округа Самара</t>
  </si>
  <si>
    <t>Красноглинского внутригородского района</t>
  </si>
  <si>
    <t>9900000000</t>
  </si>
  <si>
    <t>НАЦИОНАЛЬНАЯ ЭКОНОМИКА</t>
  </si>
  <si>
    <t xml:space="preserve">Молодежная политика 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</si>
  <si>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</si>
  <si>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Другие общегосударственные вопросы</t>
  </si>
  <si>
    <t>Субсидии бюджетным учреждениям</t>
  </si>
  <si>
    <t>Уплата налогов, сборов и иных платежей</t>
  </si>
  <si>
    <t>СОЦИАЛЬНАЯ ПОЛИТИКА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</si>
  <si>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</si>
  <si>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</si>
  <si>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</si>
  <si>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Дорожное хозяйство (дорожные фонды)</t>
  </si>
  <si>
    <t>В200000000</t>
  </si>
  <si>
    <t>Массовый спорт</t>
  </si>
  <si>
    <t>Другие вопросы в области национальной безопасности и правоохранительной деятельности</t>
  </si>
  <si>
    <t>Подпрограмма "Молодежь Красноглинского района"</t>
  </si>
  <si>
    <t>В500000000</t>
  </si>
  <si>
    <t>В520000000</t>
  </si>
  <si>
    <t>Подпрограмма "Развитие культуры Красноглинского внутригородского района городского округа Самара"</t>
  </si>
  <si>
    <t>В510000000</t>
  </si>
  <si>
    <t>Подпрограмма "Развитие физической культуры и спорта на территории Красноглинского внутригородского района городского округа Самара"</t>
  </si>
  <si>
    <t>В530000000</t>
  </si>
  <si>
    <t>Гражданская оборона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</si>
  <si>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</si>
  <si>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</si>
  <si>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</si>
  <si>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В100000000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</si>
  <si>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2017-2026 годы</t>
  </si>
  <si>
    <t>Муниципальная программа Красноглинского внутригородского района городского округа Самара "Развитие социальной сферы Красноглинского внутригородского района городского округа Самара" на 2020 - 2025 годы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</si>
  <si>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</si>
  <si>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Приложение 11</t>
  </si>
  <si>
    <t>Распределение бюджетных ассигнований на 2025 год по разделам, подразделам, 
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
бюджета Красноглинского внутригородского района городского округа Самара 
Самарской области</t>
  </si>
  <si>
    <t xml:space="preserve">от "____" __________ 2024 г. № _______ </t>
  </si>
  <si>
    <t>Муниципальная программа Красноглинского внутригородского района городского округа Самара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</si>
</sst>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#,##0.0;[Red]\-#,##0.0;0.0"/>
    <numFmt numFmtId="166" formatCode="000\.00\.00"/>
    <numFmt numFmtId="167" formatCode="000"/>
    <numFmt numFmtId="168" formatCode="0000000"/>
    <numFmt numFmtId="169" formatCode="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0" xfId="1" applyFont="1" applyFill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vertical="top"/>
      <protection hidden="1"/>
    </xf>
    <xf numFmtId="164" fontId="4" fillId="0" borderId="1" xfId="1" applyNumberFormat="1" applyFont="1" applyFill="1" applyBorder="1" applyAlignment="1" applyProtection="1">
      <protection hidden="1"/>
    </xf>
    <xf numFmtId="0" fontId="3" fillId="0" borderId="0" xfId="1" applyFont="1"/>
    <xf numFmtId="0" fontId="3" fillId="0" borderId="0" xfId="1" applyFont="1" applyFill="1"/>
    <xf numFmtId="165" fontId="4" fillId="0" borderId="1" xfId="1" applyNumberFormat="1" applyFont="1" applyFill="1" applyBorder="1" applyAlignment="1" applyProtection="1">
      <alignment vertical="center" wrapText="1"/>
      <protection hidden="1"/>
    </xf>
    <xf numFmtId="165" fontId="3" fillId="0" borderId="1" xfId="1" applyNumberFormat="1" applyFont="1" applyFill="1" applyBorder="1" applyAlignment="1" applyProtection="1">
      <alignment vertical="center" wrapText="1"/>
      <protection hidden="1"/>
    </xf>
    <xf numFmtId="164" fontId="3" fillId="0" borderId="1" xfId="1" applyNumberFormat="1" applyFont="1" applyFill="1" applyBorder="1" applyAlignment="1" applyProtection="1">
      <alignment vertical="center" wrapText="1"/>
      <protection hidden="1"/>
    </xf>
    <xf numFmtId="166" fontId="3" fillId="0" borderId="1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 applyAlignment="1">
      <alignment horizontal="center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top"/>
      <protection hidden="1"/>
    </xf>
    <xf numFmtId="169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 wrapText="1"/>
      <protection hidden="1"/>
    </xf>
    <xf numFmtId="16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left" vertical="top" wrapText="1"/>
      <protection hidden="1"/>
    </xf>
    <xf numFmtId="167" fontId="3" fillId="0" borderId="1" xfId="1" applyNumberFormat="1" applyFont="1" applyFill="1" applyBorder="1" applyAlignment="1" applyProtection="1">
      <alignment horizontal="center" wrapText="1"/>
      <protection hidden="1"/>
    </xf>
    <xf numFmtId="169" fontId="3" fillId="0" borderId="1" xfId="1" applyNumberFormat="1" applyFont="1" applyFill="1" applyBorder="1" applyAlignment="1" applyProtection="1">
      <alignment horizontal="center" wrapText="1"/>
      <protection hidden="1"/>
    </xf>
    <xf numFmtId="168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tabSelected="1" topLeftCell="A64" workbookViewId="0">
      <selection activeCell="C74" sqref="C74:C76"/>
    </sheetView>
  </sheetViews>
  <sheetFormatPr defaultColWidth="9.140625" defaultRowHeight="15.75" x14ac:dyDescent="0.25"/>
  <cols>
    <col min="1" max="1" width="7.140625" style="7" customWidth="1"/>
    <col min="2" max="2" width="8.28515625" style="7" customWidth="1"/>
    <col min="3" max="3" width="13.85546875" style="7" customWidth="1"/>
    <col min="4" max="4" width="10" style="7" customWidth="1"/>
    <col min="5" max="5" width="57.140625" style="7" customWidth="1"/>
    <col min="6" max="6" width="18" style="7" customWidth="1"/>
    <col min="7" max="7" width="15.7109375" style="7" customWidth="1"/>
    <col min="8" max="240" width="9.140625" style="6" customWidth="1"/>
    <col min="241" max="16384" width="9.140625" style="6"/>
  </cols>
  <sheetData>
    <row r="1" spans="1:7" x14ac:dyDescent="0.25">
      <c r="E1" s="12"/>
    </row>
    <row r="2" spans="1:7" x14ac:dyDescent="0.25">
      <c r="A2" s="32" t="s">
        <v>65</v>
      </c>
      <c r="B2" s="32"/>
      <c r="C2" s="32"/>
      <c r="D2" s="32"/>
      <c r="E2" s="32"/>
      <c r="F2" s="32"/>
      <c r="G2" s="32"/>
    </row>
    <row r="3" spans="1:7" x14ac:dyDescent="0.25">
      <c r="A3" s="32" t="s">
        <v>32</v>
      </c>
      <c r="B3" s="32"/>
      <c r="C3" s="32"/>
      <c r="D3" s="32"/>
      <c r="E3" s="32"/>
      <c r="F3" s="32"/>
      <c r="G3" s="32"/>
    </row>
    <row r="4" spans="1:7" x14ac:dyDescent="0.25">
      <c r="A4" s="13"/>
      <c r="B4" s="13"/>
      <c r="C4" s="13"/>
      <c r="D4" s="13"/>
      <c r="E4" s="13"/>
      <c r="G4" s="13" t="s">
        <v>34</v>
      </c>
    </row>
    <row r="5" spans="1:7" x14ac:dyDescent="0.25">
      <c r="A5" s="32" t="s">
        <v>33</v>
      </c>
      <c r="B5" s="32"/>
      <c r="C5" s="32"/>
      <c r="D5" s="32"/>
      <c r="E5" s="32"/>
      <c r="F5" s="32"/>
      <c r="G5" s="32"/>
    </row>
    <row r="6" spans="1:7" x14ac:dyDescent="0.25">
      <c r="A6" s="32" t="s">
        <v>67</v>
      </c>
      <c r="B6" s="32"/>
      <c r="C6" s="32"/>
      <c r="D6" s="32"/>
      <c r="E6" s="32"/>
      <c r="F6" s="32"/>
      <c r="G6" s="32"/>
    </row>
    <row r="7" spans="1:7" ht="12" customHeight="1" x14ac:dyDescent="0.25">
      <c r="A7" s="1"/>
      <c r="B7" s="1"/>
      <c r="C7" s="1"/>
      <c r="D7" s="1"/>
      <c r="E7" s="1"/>
      <c r="F7" s="1"/>
      <c r="G7" s="1"/>
    </row>
    <row r="8" spans="1:7" ht="77.25" customHeight="1" x14ac:dyDescent="0.25">
      <c r="A8" s="33" t="s">
        <v>66</v>
      </c>
      <c r="B8" s="33"/>
      <c r="C8" s="33"/>
      <c r="D8" s="33"/>
      <c r="E8" s="33"/>
      <c r="F8" s="33"/>
      <c r="G8" s="33"/>
    </row>
    <row r="9" spans="1:7" ht="15" customHeight="1" x14ac:dyDescent="0.25">
      <c r="A9" s="1"/>
      <c r="B9" s="2"/>
      <c r="C9" s="2"/>
      <c r="D9" s="2"/>
      <c r="E9" s="2"/>
      <c r="F9" s="2"/>
      <c r="G9" s="3" t="s">
        <v>29</v>
      </c>
    </row>
    <row r="10" spans="1:7" ht="30.75" customHeight="1" x14ac:dyDescent="0.25">
      <c r="A10" s="31" t="s">
        <v>28</v>
      </c>
      <c r="B10" s="31"/>
      <c r="C10" s="31"/>
      <c r="D10" s="31"/>
      <c r="E10" s="15"/>
      <c r="F10" s="31" t="s">
        <v>27</v>
      </c>
      <c r="G10" s="31" t="s">
        <v>27</v>
      </c>
    </row>
    <row r="11" spans="1:7" ht="70.5" customHeight="1" x14ac:dyDescent="0.25">
      <c r="A11" s="14" t="s">
        <v>26</v>
      </c>
      <c r="B11" s="14" t="s">
        <v>25</v>
      </c>
      <c r="C11" s="14" t="s">
        <v>24</v>
      </c>
      <c r="D11" s="14" t="s">
        <v>23</v>
      </c>
      <c r="E11" s="16" t="s">
        <v>22</v>
      </c>
      <c r="F11" s="14" t="s">
        <v>21</v>
      </c>
      <c r="G11" s="14" t="s">
        <v>20</v>
      </c>
    </row>
    <row r="12" spans="1:7" ht="15.75" customHeight="1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</row>
    <row r="13" spans="1:7" ht="15.75" customHeight="1" x14ac:dyDescent="0.25">
      <c r="A13" s="21">
        <v>1</v>
      </c>
      <c r="B13" s="21" t="s">
        <v>4</v>
      </c>
      <c r="C13" s="24" t="s">
        <v>4</v>
      </c>
      <c r="D13" s="22" t="s">
        <v>4</v>
      </c>
      <c r="E13" s="25" t="s">
        <v>19</v>
      </c>
      <c r="F13" s="9">
        <f>F18+F26+F30+F14</f>
        <v>180177.69999999998</v>
      </c>
      <c r="G13" s="9">
        <f>G18</f>
        <v>1264</v>
      </c>
    </row>
    <row r="14" spans="1:7" ht="50.25" customHeight="1" x14ac:dyDescent="0.25">
      <c r="A14" s="21">
        <v>1</v>
      </c>
      <c r="B14" s="21">
        <v>2</v>
      </c>
      <c r="C14" s="14"/>
      <c r="D14" s="22"/>
      <c r="E14" s="11" t="s">
        <v>58</v>
      </c>
      <c r="F14" s="9">
        <f t="shared" ref="F14:G16" si="0">F15</f>
        <v>6333.3</v>
      </c>
      <c r="G14" s="9">
        <f t="shared" si="0"/>
        <v>0</v>
      </c>
    </row>
    <row r="15" spans="1:7" x14ac:dyDescent="0.25">
      <c r="A15" s="21">
        <v>1</v>
      </c>
      <c r="B15" s="21">
        <v>2</v>
      </c>
      <c r="C15" s="23" t="s">
        <v>35</v>
      </c>
      <c r="D15" s="22"/>
      <c r="E15" s="11" t="s">
        <v>3</v>
      </c>
      <c r="F15" s="9">
        <f t="shared" si="0"/>
        <v>6333.3</v>
      </c>
      <c r="G15" s="9">
        <f t="shared" si="0"/>
        <v>0</v>
      </c>
    </row>
    <row r="16" spans="1:7" ht="78" customHeight="1" x14ac:dyDescent="0.25">
      <c r="A16" s="21">
        <v>1</v>
      </c>
      <c r="B16" s="21">
        <v>2</v>
      </c>
      <c r="C16" s="23" t="s">
        <v>35</v>
      </c>
      <c r="D16" s="22">
        <v>100</v>
      </c>
      <c r="E16" s="11" t="s">
        <v>18</v>
      </c>
      <c r="F16" s="9">
        <f t="shared" si="0"/>
        <v>6333.3</v>
      </c>
      <c r="G16" s="9">
        <f t="shared" si="0"/>
        <v>0</v>
      </c>
    </row>
    <row r="17" spans="1:7" ht="38.25" customHeight="1" x14ac:dyDescent="0.25">
      <c r="A17" s="21">
        <v>1</v>
      </c>
      <c r="B17" s="21">
        <v>2</v>
      </c>
      <c r="C17" s="23" t="s">
        <v>35</v>
      </c>
      <c r="D17" s="22">
        <v>120</v>
      </c>
      <c r="E17" s="11" t="s">
        <v>17</v>
      </c>
      <c r="F17" s="9">
        <v>6333.3</v>
      </c>
      <c r="G17" s="9">
        <v>0</v>
      </c>
    </row>
    <row r="18" spans="1:7" ht="64.5" customHeight="1" x14ac:dyDescent="0.25">
      <c r="A18" s="21">
        <v>1</v>
      </c>
      <c r="B18" s="21">
        <v>4</v>
      </c>
      <c r="C18" s="24" t="s">
        <v>4</v>
      </c>
      <c r="D18" s="22" t="s">
        <v>4</v>
      </c>
      <c r="E18" s="25" t="s">
        <v>64</v>
      </c>
      <c r="F18" s="9">
        <f>F20+F22+F24</f>
        <v>118695.7</v>
      </c>
      <c r="G18" s="9">
        <f>G19</f>
        <v>1264</v>
      </c>
    </row>
    <row r="19" spans="1:7" x14ac:dyDescent="0.25">
      <c r="A19" s="21">
        <v>1</v>
      </c>
      <c r="B19" s="21">
        <v>4</v>
      </c>
      <c r="C19" s="24">
        <v>9900000000</v>
      </c>
      <c r="D19" s="22" t="s">
        <v>4</v>
      </c>
      <c r="E19" s="25" t="s">
        <v>3</v>
      </c>
      <c r="F19" s="9">
        <f>F20+F22+F24</f>
        <v>118695.7</v>
      </c>
      <c r="G19" s="9">
        <f>G20</f>
        <v>1264</v>
      </c>
    </row>
    <row r="20" spans="1:7" ht="82.5" customHeight="1" x14ac:dyDescent="0.25">
      <c r="A20" s="21">
        <v>1</v>
      </c>
      <c r="B20" s="21">
        <v>4</v>
      </c>
      <c r="C20" s="24">
        <v>9900000000</v>
      </c>
      <c r="D20" s="22">
        <v>100</v>
      </c>
      <c r="E20" s="25" t="s">
        <v>18</v>
      </c>
      <c r="F20" s="9">
        <f>F21</f>
        <v>117871.2</v>
      </c>
      <c r="G20" s="9">
        <f>G21</f>
        <v>1264</v>
      </c>
    </row>
    <row r="21" spans="1:7" ht="39.75" customHeight="1" x14ac:dyDescent="0.25">
      <c r="A21" s="21">
        <v>1</v>
      </c>
      <c r="B21" s="21">
        <v>4</v>
      </c>
      <c r="C21" s="24">
        <v>9900000000</v>
      </c>
      <c r="D21" s="22">
        <v>120</v>
      </c>
      <c r="E21" s="25" t="s">
        <v>17</v>
      </c>
      <c r="F21" s="9">
        <f>116607.2+G21</f>
        <v>117871.2</v>
      </c>
      <c r="G21" s="9">
        <v>1264</v>
      </c>
    </row>
    <row r="22" spans="1:7" ht="31.5" x14ac:dyDescent="0.25">
      <c r="A22" s="21">
        <v>1</v>
      </c>
      <c r="B22" s="21">
        <v>4</v>
      </c>
      <c r="C22" s="24">
        <v>9900000000</v>
      </c>
      <c r="D22" s="22">
        <v>200</v>
      </c>
      <c r="E22" s="25" t="s">
        <v>2</v>
      </c>
      <c r="F22" s="9">
        <f>F23</f>
        <v>724.5</v>
      </c>
      <c r="G22" s="9">
        <v>0</v>
      </c>
    </row>
    <row r="23" spans="1:7" ht="31.5" x14ac:dyDescent="0.25">
      <c r="A23" s="21">
        <v>1</v>
      </c>
      <c r="B23" s="21">
        <v>4</v>
      </c>
      <c r="C23" s="24">
        <v>9900000000</v>
      </c>
      <c r="D23" s="22">
        <v>240</v>
      </c>
      <c r="E23" s="25" t="s">
        <v>1</v>
      </c>
      <c r="F23" s="9">
        <v>724.5</v>
      </c>
      <c r="G23" s="9">
        <v>0</v>
      </c>
    </row>
    <row r="24" spans="1:7" x14ac:dyDescent="0.25">
      <c r="A24" s="21">
        <v>1</v>
      </c>
      <c r="B24" s="21">
        <v>4</v>
      </c>
      <c r="C24" s="24">
        <v>9900000000</v>
      </c>
      <c r="D24" s="22">
        <v>800</v>
      </c>
      <c r="E24" s="25" t="s">
        <v>5</v>
      </c>
      <c r="F24" s="9">
        <f>F25</f>
        <v>100</v>
      </c>
      <c r="G24" s="9">
        <v>0</v>
      </c>
    </row>
    <row r="25" spans="1:7" x14ac:dyDescent="0.25">
      <c r="A25" s="21">
        <v>1</v>
      </c>
      <c r="B25" s="21">
        <v>4</v>
      </c>
      <c r="C25" s="24">
        <v>9900000000</v>
      </c>
      <c r="D25" s="22">
        <v>850</v>
      </c>
      <c r="E25" s="11" t="s">
        <v>41</v>
      </c>
      <c r="F25" s="9">
        <v>100</v>
      </c>
      <c r="G25" s="9">
        <v>0</v>
      </c>
    </row>
    <row r="26" spans="1:7" x14ac:dyDescent="0.25">
      <c r="A26" s="21">
        <v>1</v>
      </c>
      <c r="B26" s="21">
        <v>11</v>
      </c>
      <c r="C26" s="24"/>
      <c r="D26" s="22"/>
      <c r="E26" s="25" t="s">
        <v>30</v>
      </c>
      <c r="F26" s="9">
        <f>F27</f>
        <v>300</v>
      </c>
      <c r="G26" s="9">
        <v>0</v>
      </c>
    </row>
    <row r="27" spans="1:7" x14ac:dyDescent="0.25">
      <c r="A27" s="21">
        <v>1</v>
      </c>
      <c r="B27" s="21">
        <v>11</v>
      </c>
      <c r="C27" s="24">
        <v>9900000000</v>
      </c>
      <c r="D27" s="22"/>
      <c r="E27" s="25" t="s">
        <v>3</v>
      </c>
      <c r="F27" s="9">
        <f>F28</f>
        <v>300</v>
      </c>
      <c r="G27" s="9">
        <v>0</v>
      </c>
    </row>
    <row r="28" spans="1:7" x14ac:dyDescent="0.25">
      <c r="A28" s="21">
        <v>1</v>
      </c>
      <c r="B28" s="21">
        <v>11</v>
      </c>
      <c r="C28" s="24">
        <v>9900000000</v>
      </c>
      <c r="D28" s="22">
        <v>800</v>
      </c>
      <c r="E28" s="25" t="s">
        <v>5</v>
      </c>
      <c r="F28" s="9">
        <f>F29</f>
        <v>300</v>
      </c>
      <c r="G28" s="9">
        <v>0</v>
      </c>
    </row>
    <row r="29" spans="1:7" x14ac:dyDescent="0.25">
      <c r="A29" s="21">
        <v>1</v>
      </c>
      <c r="B29" s="21">
        <v>11</v>
      </c>
      <c r="C29" s="24">
        <v>9900000000</v>
      </c>
      <c r="D29" s="22">
        <v>870</v>
      </c>
      <c r="E29" s="25" t="s">
        <v>31</v>
      </c>
      <c r="F29" s="9">
        <v>300</v>
      </c>
      <c r="G29" s="9">
        <v>0</v>
      </c>
    </row>
    <row r="30" spans="1:7" x14ac:dyDescent="0.25">
      <c r="A30" s="21">
        <v>1</v>
      </c>
      <c r="B30" s="21">
        <v>13</v>
      </c>
      <c r="C30" s="24"/>
      <c r="D30" s="22"/>
      <c r="E30" s="25" t="s">
        <v>39</v>
      </c>
      <c r="F30" s="9">
        <f>F31</f>
        <v>54848.7</v>
      </c>
      <c r="G30" s="9">
        <f>G31</f>
        <v>0</v>
      </c>
    </row>
    <row r="31" spans="1:7" x14ac:dyDescent="0.25">
      <c r="A31" s="21">
        <v>1</v>
      </c>
      <c r="B31" s="21">
        <v>13</v>
      </c>
      <c r="C31" s="24">
        <v>9900000000</v>
      </c>
      <c r="D31" s="22"/>
      <c r="E31" s="11" t="s">
        <v>3</v>
      </c>
      <c r="F31" s="9">
        <f>F34+F32+F36</f>
        <v>54848.7</v>
      </c>
      <c r="G31" s="9">
        <f>G34</f>
        <v>0</v>
      </c>
    </row>
    <row r="32" spans="1:7" ht="31.5" x14ac:dyDescent="0.25">
      <c r="A32" s="21">
        <v>1</v>
      </c>
      <c r="B32" s="21">
        <v>13</v>
      </c>
      <c r="C32" s="24">
        <v>9900000000</v>
      </c>
      <c r="D32" s="26">
        <v>200</v>
      </c>
      <c r="E32" s="11" t="s">
        <v>2</v>
      </c>
      <c r="F32" s="9">
        <f>F33</f>
        <v>2500</v>
      </c>
      <c r="G32" s="9">
        <f>G33</f>
        <v>0</v>
      </c>
    </row>
    <row r="33" spans="1:7" ht="31.5" x14ac:dyDescent="0.25">
      <c r="A33" s="21">
        <v>1</v>
      </c>
      <c r="B33" s="21">
        <v>13</v>
      </c>
      <c r="C33" s="24">
        <v>9900000000</v>
      </c>
      <c r="D33" s="26">
        <v>240</v>
      </c>
      <c r="E33" s="11" t="s">
        <v>1</v>
      </c>
      <c r="F33" s="9">
        <v>2500</v>
      </c>
      <c r="G33" s="9">
        <v>0</v>
      </c>
    </row>
    <row r="34" spans="1:7" ht="31.5" x14ac:dyDescent="0.25">
      <c r="A34" s="21">
        <v>1</v>
      </c>
      <c r="B34" s="21">
        <v>13</v>
      </c>
      <c r="C34" s="24">
        <v>9900000000</v>
      </c>
      <c r="D34" s="22">
        <v>600</v>
      </c>
      <c r="E34" s="11" t="s">
        <v>8</v>
      </c>
      <c r="F34" s="9">
        <f>F35</f>
        <v>52298.7</v>
      </c>
      <c r="G34" s="9">
        <f t="shared" ref="G34" si="1">G35</f>
        <v>0</v>
      </c>
    </row>
    <row r="35" spans="1:7" x14ac:dyDescent="0.25">
      <c r="A35" s="21">
        <v>1</v>
      </c>
      <c r="B35" s="21">
        <v>13</v>
      </c>
      <c r="C35" s="24">
        <v>9900000000</v>
      </c>
      <c r="D35" s="22">
        <v>610</v>
      </c>
      <c r="E35" s="25" t="s">
        <v>40</v>
      </c>
      <c r="F35" s="9">
        <v>52298.7</v>
      </c>
      <c r="G35" s="9">
        <v>0</v>
      </c>
    </row>
    <row r="36" spans="1:7" x14ac:dyDescent="0.25">
      <c r="A36" s="27">
        <v>1</v>
      </c>
      <c r="B36" s="27">
        <v>13</v>
      </c>
      <c r="C36" s="28">
        <v>9900000000</v>
      </c>
      <c r="D36" s="26">
        <v>800</v>
      </c>
      <c r="E36" s="25" t="s">
        <v>5</v>
      </c>
      <c r="F36" s="9">
        <f>F37</f>
        <v>50</v>
      </c>
      <c r="G36" s="9">
        <f>G37</f>
        <v>0</v>
      </c>
    </row>
    <row r="37" spans="1:7" x14ac:dyDescent="0.25">
      <c r="A37" s="27">
        <v>1</v>
      </c>
      <c r="B37" s="27">
        <v>13</v>
      </c>
      <c r="C37" s="28">
        <v>9900000000</v>
      </c>
      <c r="D37" s="26">
        <v>850</v>
      </c>
      <c r="E37" s="25" t="s">
        <v>41</v>
      </c>
      <c r="F37" s="9">
        <v>50</v>
      </c>
      <c r="G37" s="9">
        <v>0</v>
      </c>
    </row>
    <row r="38" spans="1:7" x14ac:dyDescent="0.25">
      <c r="A38" s="21">
        <v>2</v>
      </c>
      <c r="B38" s="21" t="s">
        <v>4</v>
      </c>
      <c r="C38" s="24" t="s">
        <v>4</v>
      </c>
      <c r="D38" s="22" t="s">
        <v>4</v>
      </c>
      <c r="E38" s="25" t="s">
        <v>16</v>
      </c>
      <c r="F38" s="9">
        <f>F39</f>
        <v>350</v>
      </c>
      <c r="G38" s="9">
        <v>0</v>
      </c>
    </row>
    <row r="39" spans="1:7" x14ac:dyDescent="0.25">
      <c r="A39" s="21">
        <v>2</v>
      </c>
      <c r="B39" s="21">
        <v>4</v>
      </c>
      <c r="C39" s="24" t="s">
        <v>4</v>
      </c>
      <c r="D39" s="22" t="s">
        <v>4</v>
      </c>
      <c r="E39" s="25" t="s">
        <v>15</v>
      </c>
      <c r="F39" s="9">
        <f>F40</f>
        <v>350</v>
      </c>
      <c r="G39" s="9">
        <v>0</v>
      </c>
    </row>
    <row r="40" spans="1:7" x14ac:dyDescent="0.25">
      <c r="A40" s="21">
        <v>2</v>
      </c>
      <c r="B40" s="21">
        <v>4</v>
      </c>
      <c r="C40" s="24">
        <v>9900000000</v>
      </c>
      <c r="D40" s="22" t="s">
        <v>4</v>
      </c>
      <c r="E40" s="25" t="s">
        <v>3</v>
      </c>
      <c r="F40" s="9">
        <f>F41</f>
        <v>350</v>
      </c>
      <c r="G40" s="9">
        <v>0</v>
      </c>
    </row>
    <row r="41" spans="1:7" ht="31.5" x14ac:dyDescent="0.25">
      <c r="A41" s="21">
        <v>2</v>
      </c>
      <c r="B41" s="21">
        <v>4</v>
      </c>
      <c r="C41" s="24">
        <v>9900000000</v>
      </c>
      <c r="D41" s="26">
        <v>200</v>
      </c>
      <c r="E41" s="25" t="s">
        <v>2</v>
      </c>
      <c r="F41" s="9">
        <f>F42</f>
        <v>350</v>
      </c>
      <c r="G41" s="9">
        <v>0</v>
      </c>
    </row>
    <row r="42" spans="1:7" ht="31.5" x14ac:dyDescent="0.25">
      <c r="A42" s="21">
        <v>2</v>
      </c>
      <c r="B42" s="21">
        <v>4</v>
      </c>
      <c r="C42" s="24">
        <v>9900000000</v>
      </c>
      <c r="D42" s="26">
        <v>240</v>
      </c>
      <c r="E42" s="25" t="s">
        <v>1</v>
      </c>
      <c r="F42" s="9">
        <v>350</v>
      </c>
      <c r="G42" s="9">
        <v>0</v>
      </c>
    </row>
    <row r="43" spans="1:7" ht="31.5" x14ac:dyDescent="0.25">
      <c r="A43" s="21">
        <v>3</v>
      </c>
      <c r="B43" s="21" t="s">
        <v>4</v>
      </c>
      <c r="C43" s="24" t="s">
        <v>4</v>
      </c>
      <c r="D43" s="22" t="s">
        <v>4</v>
      </c>
      <c r="E43" s="25" t="s">
        <v>14</v>
      </c>
      <c r="F43" s="9">
        <f>F44+F48+F52</f>
        <v>284</v>
      </c>
      <c r="G43" s="9">
        <f>G44+G48+G52</f>
        <v>0</v>
      </c>
    </row>
    <row r="44" spans="1:7" x14ac:dyDescent="0.25">
      <c r="A44" s="21">
        <v>3</v>
      </c>
      <c r="B44" s="21">
        <v>9</v>
      </c>
      <c r="C44" s="14"/>
      <c r="D44" s="22" t="s">
        <v>4</v>
      </c>
      <c r="E44" s="11" t="s">
        <v>57</v>
      </c>
      <c r="F44" s="10">
        <f t="shared" ref="F44:G46" si="2">F45</f>
        <v>165</v>
      </c>
      <c r="G44" s="10">
        <f t="shared" si="2"/>
        <v>0</v>
      </c>
    </row>
    <row r="45" spans="1:7" x14ac:dyDescent="0.25">
      <c r="A45" s="21">
        <v>3</v>
      </c>
      <c r="B45" s="21">
        <v>9</v>
      </c>
      <c r="C45" s="23" t="s">
        <v>35</v>
      </c>
      <c r="D45" s="22" t="s">
        <v>4</v>
      </c>
      <c r="E45" s="11" t="s">
        <v>3</v>
      </c>
      <c r="F45" s="10">
        <f t="shared" si="2"/>
        <v>165</v>
      </c>
      <c r="G45" s="10">
        <f t="shared" si="2"/>
        <v>0</v>
      </c>
    </row>
    <row r="46" spans="1:7" ht="31.5" x14ac:dyDescent="0.25">
      <c r="A46" s="21">
        <v>3</v>
      </c>
      <c r="B46" s="21">
        <v>9</v>
      </c>
      <c r="C46" s="23" t="s">
        <v>35</v>
      </c>
      <c r="D46" s="22">
        <v>600</v>
      </c>
      <c r="E46" s="11" t="s">
        <v>8</v>
      </c>
      <c r="F46" s="10">
        <f t="shared" si="2"/>
        <v>165</v>
      </c>
      <c r="G46" s="10">
        <f t="shared" si="2"/>
        <v>0</v>
      </c>
    </row>
    <row r="47" spans="1:7" x14ac:dyDescent="0.25">
      <c r="A47" s="21">
        <v>3</v>
      </c>
      <c r="B47" s="21">
        <v>9</v>
      </c>
      <c r="C47" s="23" t="s">
        <v>35</v>
      </c>
      <c r="D47" s="22">
        <v>610</v>
      </c>
      <c r="E47" s="25" t="s">
        <v>40</v>
      </c>
      <c r="F47" s="10">
        <v>165</v>
      </c>
      <c r="G47" s="10">
        <v>0</v>
      </c>
    </row>
    <row r="48" spans="1:7" ht="47.25" x14ac:dyDescent="0.25">
      <c r="A48" s="21">
        <v>3</v>
      </c>
      <c r="B48" s="21">
        <v>10</v>
      </c>
      <c r="C48" s="23"/>
      <c r="D48" s="22"/>
      <c r="E48" s="25" t="s">
        <v>59</v>
      </c>
      <c r="F48" s="9">
        <f t="shared" ref="F48:G50" si="3">F49</f>
        <v>69</v>
      </c>
      <c r="G48" s="9">
        <f t="shared" si="3"/>
        <v>0</v>
      </c>
    </row>
    <row r="49" spans="1:7" x14ac:dyDescent="0.25">
      <c r="A49" s="21">
        <v>3</v>
      </c>
      <c r="B49" s="21">
        <v>10</v>
      </c>
      <c r="C49" s="23" t="s">
        <v>35</v>
      </c>
      <c r="D49" s="22"/>
      <c r="E49" s="11" t="s">
        <v>3</v>
      </c>
      <c r="F49" s="9">
        <f t="shared" si="3"/>
        <v>69</v>
      </c>
      <c r="G49" s="9">
        <f t="shared" si="3"/>
        <v>0</v>
      </c>
    </row>
    <row r="50" spans="1:7" ht="31.5" x14ac:dyDescent="0.25">
      <c r="A50" s="21">
        <v>3</v>
      </c>
      <c r="B50" s="21">
        <v>10</v>
      </c>
      <c r="C50" s="23" t="s">
        <v>35</v>
      </c>
      <c r="D50" s="22">
        <v>600</v>
      </c>
      <c r="E50" s="11" t="s">
        <v>8</v>
      </c>
      <c r="F50" s="9">
        <f t="shared" si="3"/>
        <v>69</v>
      </c>
      <c r="G50" s="9">
        <f t="shared" si="3"/>
        <v>0</v>
      </c>
    </row>
    <row r="51" spans="1:7" x14ac:dyDescent="0.25">
      <c r="A51" s="21">
        <v>3</v>
      </c>
      <c r="B51" s="21">
        <v>10</v>
      </c>
      <c r="C51" s="23" t="s">
        <v>35</v>
      </c>
      <c r="D51" s="22">
        <v>610</v>
      </c>
      <c r="E51" s="25" t="s">
        <v>40</v>
      </c>
      <c r="F51" s="9">
        <v>69</v>
      </c>
      <c r="G51" s="9">
        <v>0</v>
      </c>
    </row>
    <row r="52" spans="1:7" ht="31.5" x14ac:dyDescent="0.25">
      <c r="A52" s="21">
        <v>3</v>
      </c>
      <c r="B52" s="21">
        <v>14</v>
      </c>
      <c r="C52" s="24" t="s">
        <v>4</v>
      </c>
      <c r="D52" s="22" t="s">
        <v>4</v>
      </c>
      <c r="E52" s="25" t="s">
        <v>49</v>
      </c>
      <c r="F52" s="9">
        <f>F53</f>
        <v>50</v>
      </c>
      <c r="G52" s="9">
        <v>0</v>
      </c>
    </row>
    <row r="53" spans="1:7" x14ac:dyDescent="0.25">
      <c r="A53" s="21">
        <v>3</v>
      </c>
      <c r="B53" s="21">
        <v>14</v>
      </c>
      <c r="C53" s="23" t="s">
        <v>35</v>
      </c>
      <c r="D53" s="22"/>
      <c r="E53" s="11" t="s">
        <v>3</v>
      </c>
      <c r="F53" s="9">
        <f>F54</f>
        <v>50</v>
      </c>
      <c r="G53" s="9">
        <f>G54</f>
        <v>0</v>
      </c>
    </row>
    <row r="54" spans="1:7" ht="31.5" x14ac:dyDescent="0.25">
      <c r="A54" s="21">
        <v>3</v>
      </c>
      <c r="B54" s="21">
        <v>14</v>
      </c>
      <c r="C54" s="23" t="s">
        <v>35</v>
      </c>
      <c r="D54" s="22">
        <v>600</v>
      </c>
      <c r="E54" s="11" t="s">
        <v>8</v>
      </c>
      <c r="F54" s="9">
        <f>F55</f>
        <v>50</v>
      </c>
      <c r="G54" s="9">
        <f>G55</f>
        <v>0</v>
      </c>
    </row>
    <row r="55" spans="1:7" x14ac:dyDescent="0.25">
      <c r="A55" s="21">
        <v>3</v>
      </c>
      <c r="B55" s="21">
        <v>14</v>
      </c>
      <c r="C55" s="23" t="s">
        <v>35</v>
      </c>
      <c r="D55" s="22">
        <v>610</v>
      </c>
      <c r="E55" s="25" t="s">
        <v>40</v>
      </c>
      <c r="F55" s="9">
        <v>50</v>
      </c>
      <c r="G55" s="9">
        <v>0</v>
      </c>
    </row>
    <row r="56" spans="1:7" x14ac:dyDescent="0.25">
      <c r="A56" s="21">
        <v>4</v>
      </c>
      <c r="B56" s="21"/>
      <c r="C56" s="23"/>
      <c r="D56" s="22"/>
      <c r="E56" s="11" t="s">
        <v>36</v>
      </c>
      <c r="F56" s="9">
        <f>F57</f>
        <v>83.9</v>
      </c>
      <c r="G56" s="10">
        <f>G58</f>
        <v>0</v>
      </c>
    </row>
    <row r="57" spans="1:7" x14ac:dyDescent="0.25">
      <c r="A57" s="21">
        <v>4</v>
      </c>
      <c r="B57" s="21">
        <v>9</v>
      </c>
      <c r="C57" s="23"/>
      <c r="D57" s="22"/>
      <c r="E57" s="11" t="s">
        <v>46</v>
      </c>
      <c r="F57" s="9">
        <f>F58</f>
        <v>83.9</v>
      </c>
      <c r="G57" s="10">
        <f t="shared" ref="G57:G59" si="4">G58</f>
        <v>0</v>
      </c>
    </row>
    <row r="58" spans="1:7" ht="78.75" x14ac:dyDescent="0.25">
      <c r="A58" s="27">
        <v>4</v>
      </c>
      <c r="B58" s="27">
        <v>9</v>
      </c>
      <c r="C58" s="28" t="s">
        <v>61</v>
      </c>
      <c r="D58" s="22"/>
      <c r="E58" s="11" t="s">
        <v>62</v>
      </c>
      <c r="F58" s="9">
        <f>F59</f>
        <v>83.9</v>
      </c>
      <c r="G58" s="10">
        <f t="shared" si="4"/>
        <v>0</v>
      </c>
    </row>
    <row r="59" spans="1:7" ht="38.25" customHeight="1" x14ac:dyDescent="0.25">
      <c r="A59" s="21">
        <v>4</v>
      </c>
      <c r="B59" s="21">
        <v>9</v>
      </c>
      <c r="C59" s="28" t="s">
        <v>61</v>
      </c>
      <c r="D59" s="26">
        <v>600</v>
      </c>
      <c r="E59" s="11" t="s">
        <v>8</v>
      </c>
      <c r="F59" s="9">
        <f>F60</f>
        <v>83.9</v>
      </c>
      <c r="G59" s="10">
        <f t="shared" si="4"/>
        <v>0</v>
      </c>
    </row>
    <row r="60" spans="1:7" ht="20.25" customHeight="1" x14ac:dyDescent="0.25">
      <c r="A60" s="21">
        <v>4</v>
      </c>
      <c r="B60" s="21">
        <v>9</v>
      </c>
      <c r="C60" s="28" t="s">
        <v>61</v>
      </c>
      <c r="D60" s="26">
        <v>610</v>
      </c>
      <c r="E60" s="25" t="s">
        <v>40</v>
      </c>
      <c r="F60" s="9">
        <v>83.9</v>
      </c>
      <c r="G60" s="10">
        <v>0</v>
      </c>
    </row>
    <row r="61" spans="1:7" x14ac:dyDescent="0.25">
      <c r="A61" s="21">
        <v>5</v>
      </c>
      <c r="B61" s="21" t="s">
        <v>4</v>
      </c>
      <c r="C61" s="24" t="s">
        <v>4</v>
      </c>
      <c r="D61" s="22" t="s">
        <v>4</v>
      </c>
      <c r="E61" s="25" t="s">
        <v>13</v>
      </c>
      <c r="F61" s="9">
        <f>F62</f>
        <v>65763.5</v>
      </c>
      <c r="G61" s="9">
        <f>G62</f>
        <v>0</v>
      </c>
    </row>
    <row r="62" spans="1:7" x14ac:dyDescent="0.25">
      <c r="A62" s="21">
        <v>5</v>
      </c>
      <c r="B62" s="21">
        <v>3</v>
      </c>
      <c r="C62" s="24" t="s">
        <v>4</v>
      </c>
      <c r="D62" s="22" t="s">
        <v>4</v>
      </c>
      <c r="E62" s="25" t="s">
        <v>12</v>
      </c>
      <c r="F62" s="9">
        <f>F63+F66+F69</f>
        <v>65763.5</v>
      </c>
      <c r="G62" s="9">
        <f>G63+G66+G69</f>
        <v>0</v>
      </c>
    </row>
    <row r="63" spans="1:7" x14ac:dyDescent="0.25">
      <c r="A63" s="21">
        <v>5</v>
      </c>
      <c r="B63" s="21">
        <v>3</v>
      </c>
      <c r="C63" s="28">
        <v>9900000000</v>
      </c>
      <c r="D63" s="22"/>
      <c r="E63" s="25" t="s">
        <v>3</v>
      </c>
      <c r="F63" s="9">
        <f>F64</f>
        <v>650</v>
      </c>
      <c r="G63" s="9">
        <f>G64</f>
        <v>0</v>
      </c>
    </row>
    <row r="64" spans="1:7" ht="31.5" x14ac:dyDescent="0.25">
      <c r="A64" s="21">
        <v>5</v>
      </c>
      <c r="B64" s="21">
        <v>3</v>
      </c>
      <c r="C64" s="28">
        <v>9900000000</v>
      </c>
      <c r="D64" s="26">
        <v>600</v>
      </c>
      <c r="E64" s="11" t="s">
        <v>8</v>
      </c>
      <c r="F64" s="9">
        <f t="shared" ref="F64:G64" si="5">F65</f>
        <v>650</v>
      </c>
      <c r="G64" s="9">
        <f t="shared" si="5"/>
        <v>0</v>
      </c>
    </row>
    <row r="65" spans="1:7" x14ac:dyDescent="0.25">
      <c r="A65" s="21">
        <v>5</v>
      </c>
      <c r="B65" s="21">
        <v>3</v>
      </c>
      <c r="C65" s="28">
        <v>9900000000</v>
      </c>
      <c r="D65" s="26">
        <v>610</v>
      </c>
      <c r="E65" s="25" t="s">
        <v>40</v>
      </c>
      <c r="F65" s="9">
        <v>650</v>
      </c>
      <c r="G65" s="9">
        <v>0</v>
      </c>
    </row>
    <row r="66" spans="1:7" ht="78.75" x14ac:dyDescent="0.25">
      <c r="A66" s="27">
        <v>5</v>
      </c>
      <c r="B66" s="27">
        <v>3</v>
      </c>
      <c r="C66" s="28" t="s">
        <v>61</v>
      </c>
      <c r="D66" s="22"/>
      <c r="E66" s="11" t="s">
        <v>62</v>
      </c>
      <c r="F66" s="10">
        <f>F67</f>
        <v>63113.5</v>
      </c>
      <c r="G66" s="10">
        <f>G67</f>
        <v>0</v>
      </c>
    </row>
    <row r="67" spans="1:7" ht="31.5" x14ac:dyDescent="0.25">
      <c r="A67" s="27">
        <v>5</v>
      </c>
      <c r="B67" s="27">
        <v>3</v>
      </c>
      <c r="C67" s="28" t="s">
        <v>61</v>
      </c>
      <c r="D67" s="26">
        <v>600</v>
      </c>
      <c r="E67" s="11" t="s">
        <v>8</v>
      </c>
      <c r="F67" s="10">
        <f>F68</f>
        <v>63113.5</v>
      </c>
      <c r="G67" s="10">
        <f>G68</f>
        <v>0</v>
      </c>
    </row>
    <row r="68" spans="1:7" x14ac:dyDescent="0.25">
      <c r="A68" s="21">
        <v>5</v>
      </c>
      <c r="B68" s="21">
        <v>3</v>
      </c>
      <c r="C68" s="28" t="s">
        <v>61</v>
      </c>
      <c r="D68" s="26">
        <v>610</v>
      </c>
      <c r="E68" s="25" t="s">
        <v>40</v>
      </c>
      <c r="F68" s="10">
        <v>63113.5</v>
      </c>
      <c r="G68" s="10">
        <v>0</v>
      </c>
    </row>
    <row r="69" spans="1:7" ht="47.25" x14ac:dyDescent="0.25">
      <c r="A69" s="21">
        <v>5</v>
      </c>
      <c r="B69" s="21">
        <v>3</v>
      </c>
      <c r="C69" s="29" t="s">
        <v>47</v>
      </c>
      <c r="D69" s="22"/>
      <c r="E69" s="25" t="s">
        <v>68</v>
      </c>
      <c r="F69" s="9">
        <f>F70</f>
        <v>2000</v>
      </c>
      <c r="G69" s="9">
        <f>G70</f>
        <v>0</v>
      </c>
    </row>
    <row r="70" spans="1:7" ht="31.5" x14ac:dyDescent="0.25">
      <c r="A70" s="21">
        <v>5</v>
      </c>
      <c r="B70" s="21">
        <v>3</v>
      </c>
      <c r="C70" s="29" t="s">
        <v>47</v>
      </c>
      <c r="D70" s="26">
        <v>600</v>
      </c>
      <c r="E70" s="11" t="s">
        <v>8</v>
      </c>
      <c r="F70" s="9">
        <f>F71</f>
        <v>2000</v>
      </c>
      <c r="G70" s="9">
        <f>G71</f>
        <v>0</v>
      </c>
    </row>
    <row r="71" spans="1:7" x14ac:dyDescent="0.25">
      <c r="A71" s="21">
        <v>5</v>
      </c>
      <c r="B71" s="21">
        <v>3</v>
      </c>
      <c r="C71" s="29" t="s">
        <v>47</v>
      </c>
      <c r="D71" s="26">
        <v>610</v>
      </c>
      <c r="E71" s="25" t="s">
        <v>40</v>
      </c>
      <c r="F71" s="9">
        <f>2000+G71</f>
        <v>2000</v>
      </c>
      <c r="G71" s="9">
        <v>0</v>
      </c>
    </row>
    <row r="72" spans="1:7" x14ac:dyDescent="0.25">
      <c r="A72" s="21">
        <v>7</v>
      </c>
      <c r="B72" s="21" t="s">
        <v>4</v>
      </c>
      <c r="C72" s="24" t="s">
        <v>4</v>
      </c>
      <c r="D72" s="22" t="s">
        <v>4</v>
      </c>
      <c r="E72" s="25" t="s">
        <v>11</v>
      </c>
      <c r="F72" s="9">
        <f>F73+F77</f>
        <v>1048.0999999999999</v>
      </c>
      <c r="G72" s="9">
        <v>0</v>
      </c>
    </row>
    <row r="73" spans="1:7" ht="31.5" x14ac:dyDescent="0.25">
      <c r="A73" s="21">
        <v>7</v>
      </c>
      <c r="B73" s="21">
        <v>5</v>
      </c>
      <c r="C73" s="14"/>
      <c r="D73" s="22"/>
      <c r="E73" s="11" t="s">
        <v>60</v>
      </c>
      <c r="F73" s="9">
        <f t="shared" ref="F73:G75" si="6">F74</f>
        <v>340</v>
      </c>
      <c r="G73" s="9">
        <f t="shared" si="6"/>
        <v>0</v>
      </c>
    </row>
    <row r="74" spans="1:7" x14ac:dyDescent="0.25">
      <c r="A74" s="21">
        <v>7</v>
      </c>
      <c r="B74" s="21">
        <v>5</v>
      </c>
      <c r="C74" s="28">
        <v>9900000000</v>
      </c>
      <c r="D74" s="22"/>
      <c r="E74" s="25" t="s">
        <v>3</v>
      </c>
      <c r="F74" s="9">
        <f t="shared" si="6"/>
        <v>340</v>
      </c>
      <c r="G74" s="9">
        <f t="shared" si="6"/>
        <v>0</v>
      </c>
    </row>
    <row r="75" spans="1:7" ht="31.5" x14ac:dyDescent="0.25">
      <c r="A75" s="21">
        <v>7</v>
      </c>
      <c r="B75" s="21">
        <v>5</v>
      </c>
      <c r="C75" s="28">
        <v>9900000000</v>
      </c>
      <c r="D75" s="22">
        <v>200</v>
      </c>
      <c r="E75" s="11" t="s">
        <v>2</v>
      </c>
      <c r="F75" s="9">
        <f t="shared" si="6"/>
        <v>340</v>
      </c>
      <c r="G75" s="9">
        <f t="shared" si="6"/>
        <v>0</v>
      </c>
    </row>
    <row r="76" spans="1:7" ht="31.5" x14ac:dyDescent="0.25">
      <c r="A76" s="21">
        <v>7</v>
      </c>
      <c r="B76" s="21">
        <v>5</v>
      </c>
      <c r="C76" s="28">
        <v>9900000000</v>
      </c>
      <c r="D76" s="22">
        <v>240</v>
      </c>
      <c r="E76" s="11" t="s">
        <v>1</v>
      </c>
      <c r="F76" s="9">
        <v>340</v>
      </c>
      <c r="G76" s="9">
        <v>0</v>
      </c>
    </row>
    <row r="77" spans="1:7" x14ac:dyDescent="0.25">
      <c r="A77" s="21">
        <v>7</v>
      </c>
      <c r="B77" s="21">
        <v>7</v>
      </c>
      <c r="C77" s="24" t="s">
        <v>4</v>
      </c>
      <c r="D77" s="22" t="s">
        <v>4</v>
      </c>
      <c r="E77" s="25" t="s">
        <v>37</v>
      </c>
      <c r="F77" s="9">
        <f>F79</f>
        <v>708.1</v>
      </c>
      <c r="G77" s="9">
        <v>0</v>
      </c>
    </row>
    <row r="78" spans="1:7" ht="78.75" x14ac:dyDescent="0.25">
      <c r="A78" s="21">
        <v>7</v>
      </c>
      <c r="B78" s="21">
        <v>7</v>
      </c>
      <c r="C78" s="23" t="s">
        <v>51</v>
      </c>
      <c r="D78" s="22"/>
      <c r="E78" s="11" t="s">
        <v>63</v>
      </c>
      <c r="F78" s="10">
        <f>F79</f>
        <v>708.1</v>
      </c>
      <c r="G78" s="10">
        <f>G79</f>
        <v>0</v>
      </c>
    </row>
    <row r="79" spans="1:7" ht="21" customHeight="1" x14ac:dyDescent="0.25">
      <c r="A79" s="21">
        <v>7</v>
      </c>
      <c r="B79" s="21">
        <v>7</v>
      </c>
      <c r="C79" s="23" t="s">
        <v>52</v>
      </c>
      <c r="D79" s="22" t="s">
        <v>4</v>
      </c>
      <c r="E79" s="11" t="s">
        <v>50</v>
      </c>
      <c r="F79" s="10">
        <f>F80</f>
        <v>708.1</v>
      </c>
      <c r="G79" s="10">
        <v>0</v>
      </c>
    </row>
    <row r="80" spans="1:7" ht="31.5" x14ac:dyDescent="0.25">
      <c r="A80" s="21">
        <v>7</v>
      </c>
      <c r="B80" s="21">
        <v>7</v>
      </c>
      <c r="C80" s="23" t="s">
        <v>52</v>
      </c>
      <c r="D80" s="22">
        <v>600</v>
      </c>
      <c r="E80" s="11" t="s">
        <v>8</v>
      </c>
      <c r="F80" s="10">
        <f>F81</f>
        <v>708.1</v>
      </c>
      <c r="G80" s="10">
        <v>0</v>
      </c>
    </row>
    <row r="81" spans="1:7" x14ac:dyDescent="0.25">
      <c r="A81" s="21">
        <v>7</v>
      </c>
      <c r="B81" s="21">
        <v>7</v>
      </c>
      <c r="C81" s="23" t="s">
        <v>52</v>
      </c>
      <c r="D81" s="22">
        <v>610</v>
      </c>
      <c r="E81" s="25" t="s">
        <v>40</v>
      </c>
      <c r="F81" s="10">
        <v>708.1</v>
      </c>
      <c r="G81" s="10">
        <v>0</v>
      </c>
    </row>
    <row r="82" spans="1:7" x14ac:dyDescent="0.25">
      <c r="A82" s="17">
        <v>8</v>
      </c>
      <c r="B82" s="17" t="s">
        <v>4</v>
      </c>
      <c r="C82" s="18" t="s">
        <v>4</v>
      </c>
      <c r="D82" s="19" t="s">
        <v>4</v>
      </c>
      <c r="E82" s="20" t="s">
        <v>10</v>
      </c>
      <c r="F82" s="8">
        <f>F83</f>
        <v>1600</v>
      </c>
      <c r="G82" s="8">
        <v>0</v>
      </c>
    </row>
    <row r="83" spans="1:7" x14ac:dyDescent="0.25">
      <c r="A83" s="21">
        <v>8</v>
      </c>
      <c r="B83" s="21">
        <v>4</v>
      </c>
      <c r="C83" s="24" t="s">
        <v>4</v>
      </c>
      <c r="D83" s="22" t="s">
        <v>4</v>
      </c>
      <c r="E83" s="25" t="s">
        <v>9</v>
      </c>
      <c r="F83" s="9">
        <f>F85</f>
        <v>1600</v>
      </c>
      <c r="G83" s="9">
        <v>0</v>
      </c>
    </row>
    <row r="84" spans="1:7" ht="78.75" x14ac:dyDescent="0.25">
      <c r="A84" s="21">
        <v>8</v>
      </c>
      <c r="B84" s="21">
        <v>4</v>
      </c>
      <c r="C84" s="23" t="s">
        <v>51</v>
      </c>
      <c r="D84" s="22"/>
      <c r="E84" s="11" t="s">
        <v>63</v>
      </c>
      <c r="F84" s="10">
        <f>F85</f>
        <v>1600</v>
      </c>
      <c r="G84" s="10">
        <f>G85</f>
        <v>0</v>
      </c>
    </row>
    <row r="85" spans="1:7" ht="31.5" x14ac:dyDescent="0.25">
      <c r="A85" s="21">
        <v>8</v>
      </c>
      <c r="B85" s="21">
        <v>4</v>
      </c>
      <c r="C85" s="23" t="s">
        <v>54</v>
      </c>
      <c r="D85" s="22" t="s">
        <v>4</v>
      </c>
      <c r="E85" s="11" t="s">
        <v>53</v>
      </c>
      <c r="F85" s="10">
        <f>F86</f>
        <v>1600</v>
      </c>
      <c r="G85" s="10">
        <f>G86</f>
        <v>0</v>
      </c>
    </row>
    <row r="86" spans="1:7" ht="31.5" x14ac:dyDescent="0.25">
      <c r="A86" s="21">
        <v>8</v>
      </c>
      <c r="B86" s="21">
        <v>4</v>
      </c>
      <c r="C86" s="23" t="s">
        <v>54</v>
      </c>
      <c r="D86" s="22">
        <v>600</v>
      </c>
      <c r="E86" s="11" t="s">
        <v>8</v>
      </c>
      <c r="F86" s="10">
        <f t="shared" ref="F86" si="7">F87</f>
        <v>1600</v>
      </c>
      <c r="G86" s="10">
        <v>0</v>
      </c>
    </row>
    <row r="87" spans="1:7" x14ac:dyDescent="0.25">
      <c r="A87" s="21">
        <v>8</v>
      </c>
      <c r="B87" s="21">
        <v>4</v>
      </c>
      <c r="C87" s="23" t="s">
        <v>54</v>
      </c>
      <c r="D87" s="22">
        <v>610</v>
      </c>
      <c r="E87" s="25" t="s">
        <v>40</v>
      </c>
      <c r="F87" s="10">
        <v>1600</v>
      </c>
      <c r="G87" s="10">
        <v>0</v>
      </c>
    </row>
    <row r="88" spans="1:7" x14ac:dyDescent="0.25">
      <c r="A88" s="21">
        <v>10</v>
      </c>
      <c r="B88" s="21"/>
      <c r="C88" s="23"/>
      <c r="D88" s="22"/>
      <c r="E88" s="11" t="s">
        <v>42</v>
      </c>
      <c r="F88" s="9">
        <f t="shared" ref="F88:G91" si="8">F89</f>
        <v>2000</v>
      </c>
      <c r="G88" s="9">
        <f t="shared" si="8"/>
        <v>0</v>
      </c>
    </row>
    <row r="89" spans="1:7" x14ac:dyDescent="0.25">
      <c r="A89" s="21">
        <v>10</v>
      </c>
      <c r="B89" s="21">
        <v>1</v>
      </c>
      <c r="C89" s="23"/>
      <c r="D89" s="22"/>
      <c r="E89" s="11" t="s">
        <v>43</v>
      </c>
      <c r="F89" s="9">
        <f t="shared" si="8"/>
        <v>2000</v>
      </c>
      <c r="G89" s="9">
        <f t="shared" si="8"/>
        <v>0</v>
      </c>
    </row>
    <row r="90" spans="1:7" x14ac:dyDescent="0.25">
      <c r="A90" s="21">
        <v>10</v>
      </c>
      <c r="B90" s="21">
        <v>1</v>
      </c>
      <c r="C90" s="23" t="s">
        <v>35</v>
      </c>
      <c r="D90" s="22"/>
      <c r="E90" s="11" t="s">
        <v>3</v>
      </c>
      <c r="F90" s="9">
        <f t="shared" si="8"/>
        <v>2000</v>
      </c>
      <c r="G90" s="9">
        <f t="shared" si="8"/>
        <v>0</v>
      </c>
    </row>
    <row r="91" spans="1:7" ht="19.5" customHeight="1" x14ac:dyDescent="0.25">
      <c r="A91" s="21">
        <v>10</v>
      </c>
      <c r="B91" s="21">
        <v>1</v>
      </c>
      <c r="C91" s="23" t="s">
        <v>35</v>
      </c>
      <c r="D91" s="22">
        <v>300</v>
      </c>
      <c r="E91" s="11" t="s">
        <v>44</v>
      </c>
      <c r="F91" s="9">
        <f t="shared" si="8"/>
        <v>2000</v>
      </c>
      <c r="G91" s="9">
        <f t="shared" si="8"/>
        <v>0</v>
      </c>
    </row>
    <row r="92" spans="1:7" ht="31.5" x14ac:dyDescent="0.25">
      <c r="A92" s="21">
        <v>10</v>
      </c>
      <c r="B92" s="21">
        <v>1</v>
      </c>
      <c r="C92" s="23" t="s">
        <v>35</v>
      </c>
      <c r="D92" s="22">
        <v>320</v>
      </c>
      <c r="E92" s="11" t="s">
        <v>45</v>
      </c>
      <c r="F92" s="9">
        <v>2000</v>
      </c>
      <c r="G92" s="9">
        <v>0</v>
      </c>
    </row>
    <row r="93" spans="1:7" x14ac:dyDescent="0.25">
      <c r="A93" s="21">
        <v>11</v>
      </c>
      <c r="B93" s="21" t="s">
        <v>4</v>
      </c>
      <c r="C93" s="24" t="s">
        <v>4</v>
      </c>
      <c r="D93" s="22" t="s">
        <v>4</v>
      </c>
      <c r="E93" s="25" t="s">
        <v>7</v>
      </c>
      <c r="F93" s="9">
        <f>F94+F99</f>
        <v>2715.6</v>
      </c>
      <c r="G93" s="9">
        <v>0</v>
      </c>
    </row>
    <row r="94" spans="1:7" ht="21.75" customHeight="1" x14ac:dyDescent="0.25">
      <c r="A94" s="21">
        <v>11</v>
      </c>
      <c r="B94" s="21">
        <v>1</v>
      </c>
      <c r="C94" s="24" t="s">
        <v>4</v>
      </c>
      <c r="D94" s="22" t="s">
        <v>4</v>
      </c>
      <c r="E94" s="25" t="s">
        <v>6</v>
      </c>
      <c r="F94" s="9">
        <f>F96</f>
        <v>2149</v>
      </c>
      <c r="G94" s="9">
        <v>0</v>
      </c>
    </row>
    <row r="95" spans="1:7" ht="87" customHeight="1" x14ac:dyDescent="0.25">
      <c r="A95" s="21">
        <v>11</v>
      </c>
      <c r="B95" s="21">
        <v>1</v>
      </c>
      <c r="C95" s="23" t="s">
        <v>51</v>
      </c>
      <c r="D95" s="22"/>
      <c r="E95" s="11" t="s">
        <v>63</v>
      </c>
      <c r="F95" s="10">
        <f>F96</f>
        <v>2149</v>
      </c>
      <c r="G95" s="10">
        <f>G96</f>
        <v>0</v>
      </c>
    </row>
    <row r="96" spans="1:7" ht="47.25" x14ac:dyDescent="0.25">
      <c r="A96" s="21">
        <v>11</v>
      </c>
      <c r="B96" s="21">
        <v>1</v>
      </c>
      <c r="C96" s="23" t="s">
        <v>56</v>
      </c>
      <c r="D96" s="22" t="s">
        <v>4</v>
      </c>
      <c r="E96" s="11" t="s">
        <v>55</v>
      </c>
      <c r="F96" s="10">
        <f>F97</f>
        <v>2149</v>
      </c>
      <c r="G96" s="10">
        <f>G97</f>
        <v>0</v>
      </c>
    </row>
    <row r="97" spans="1:7" ht="31.5" x14ac:dyDescent="0.25">
      <c r="A97" s="21">
        <v>11</v>
      </c>
      <c r="B97" s="21">
        <v>1</v>
      </c>
      <c r="C97" s="23" t="s">
        <v>56</v>
      </c>
      <c r="D97" s="22">
        <v>600</v>
      </c>
      <c r="E97" s="11" t="s">
        <v>8</v>
      </c>
      <c r="F97" s="10">
        <f>F98</f>
        <v>2149</v>
      </c>
      <c r="G97" s="10">
        <v>0</v>
      </c>
    </row>
    <row r="98" spans="1:7" x14ac:dyDescent="0.25">
      <c r="A98" s="21">
        <v>11</v>
      </c>
      <c r="B98" s="21">
        <v>1</v>
      </c>
      <c r="C98" s="23" t="s">
        <v>56</v>
      </c>
      <c r="D98" s="22">
        <v>610</v>
      </c>
      <c r="E98" s="25" t="s">
        <v>40</v>
      </c>
      <c r="F98" s="10">
        <v>2149</v>
      </c>
      <c r="G98" s="10">
        <v>0</v>
      </c>
    </row>
    <row r="99" spans="1:7" x14ac:dyDescent="0.25">
      <c r="A99" s="21">
        <v>11</v>
      </c>
      <c r="B99" s="21">
        <v>2</v>
      </c>
      <c r="C99" s="24"/>
      <c r="D99" s="22"/>
      <c r="E99" s="25" t="s">
        <v>48</v>
      </c>
      <c r="F99" s="9">
        <f t="shared" ref="F99:G99" si="9">F101</f>
        <v>566.6</v>
      </c>
      <c r="G99" s="9">
        <f t="shared" si="9"/>
        <v>0</v>
      </c>
    </row>
    <row r="100" spans="1:7" ht="78.75" x14ac:dyDescent="0.25">
      <c r="A100" s="21">
        <v>11</v>
      </c>
      <c r="B100" s="21">
        <v>2</v>
      </c>
      <c r="C100" s="23" t="s">
        <v>51</v>
      </c>
      <c r="D100" s="22"/>
      <c r="E100" s="11" t="s">
        <v>63</v>
      </c>
      <c r="F100" s="10">
        <f>F101</f>
        <v>566.6</v>
      </c>
      <c r="G100" s="10">
        <f>G101</f>
        <v>0</v>
      </c>
    </row>
    <row r="101" spans="1:7" ht="51" customHeight="1" x14ac:dyDescent="0.25">
      <c r="A101" s="21">
        <v>11</v>
      </c>
      <c r="B101" s="21">
        <v>2</v>
      </c>
      <c r="C101" s="23" t="s">
        <v>56</v>
      </c>
      <c r="D101" s="22"/>
      <c r="E101" s="11" t="s">
        <v>55</v>
      </c>
      <c r="F101" s="10">
        <f>F102</f>
        <v>566.6</v>
      </c>
      <c r="G101" s="10">
        <f>G102</f>
        <v>0</v>
      </c>
    </row>
    <row r="102" spans="1:7" ht="18.75" customHeight="1" x14ac:dyDescent="0.25">
      <c r="A102" s="21">
        <v>11</v>
      </c>
      <c r="B102" s="21">
        <v>2</v>
      </c>
      <c r="C102" s="23" t="s">
        <v>56</v>
      </c>
      <c r="D102" s="22">
        <v>800</v>
      </c>
      <c r="E102" s="25" t="s">
        <v>5</v>
      </c>
      <c r="F102" s="10">
        <f>F103</f>
        <v>566.6</v>
      </c>
      <c r="G102" s="10">
        <v>0</v>
      </c>
    </row>
    <row r="103" spans="1:7" ht="67.5" customHeight="1" x14ac:dyDescent="0.25">
      <c r="A103" s="21">
        <v>11</v>
      </c>
      <c r="B103" s="21">
        <v>2</v>
      </c>
      <c r="C103" s="23" t="s">
        <v>56</v>
      </c>
      <c r="D103" s="22">
        <v>810</v>
      </c>
      <c r="E103" s="11" t="s">
        <v>38</v>
      </c>
      <c r="F103" s="10">
        <v>566.6</v>
      </c>
      <c r="G103" s="10">
        <v>0</v>
      </c>
    </row>
    <row r="104" spans="1:7" ht="16.5" customHeight="1" x14ac:dyDescent="0.25">
      <c r="A104" s="30"/>
      <c r="B104" s="30"/>
      <c r="C104" s="30"/>
      <c r="D104" s="30"/>
      <c r="E104" s="4" t="s">
        <v>0</v>
      </c>
      <c r="F104" s="5">
        <f>F93+F88+F82+F72+F61+F56+F43+F38+F13</f>
        <v>254022.8</v>
      </c>
      <c r="G104" s="5">
        <f>G93+G88+G82+G72+G61+G56+G43+G38+G13</f>
        <v>1264</v>
      </c>
    </row>
    <row r="105" spans="1:7" ht="13.5" customHeight="1" x14ac:dyDescent="0.25">
      <c r="A105" s="1"/>
      <c r="B105" s="1"/>
      <c r="C105" s="1"/>
      <c r="D105" s="1"/>
      <c r="E105" s="1"/>
      <c r="F105" s="1"/>
      <c r="G105" s="1"/>
    </row>
  </sheetData>
  <mergeCells count="7">
    <mergeCell ref="A10:D10"/>
    <mergeCell ref="F10:G10"/>
    <mergeCell ref="A2:G2"/>
    <mergeCell ref="A3:G3"/>
    <mergeCell ref="A5:G5"/>
    <mergeCell ref="A6:G6"/>
    <mergeCell ref="A8:G8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acbudget</dc:creator>
  <cp:lastModifiedBy>Емельянова</cp:lastModifiedBy>
  <cp:lastPrinted>2023-09-18T11:26:08Z</cp:lastPrinted>
  <dcterms:created xsi:type="dcterms:W3CDTF">2015-08-24T11:18:55Z</dcterms:created>
  <dcterms:modified xsi:type="dcterms:W3CDTF">2024-10-04T08:27:28Z</dcterms:modified>
</cp:coreProperties>
</file>